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15"/>
  </bookViews>
  <sheets>
    <sheet name="ПЗ от 28.09.2026" sheetId="25" r:id="rId1"/>
  </sheets>
  <externalReferences>
    <externalReference r:id="rId2"/>
    <externalReference r:id="rId3"/>
    <externalReference r:id="rId4"/>
    <externalReference r:id="rId5"/>
    <externalReference r:id="rId6"/>
  </externalReferences>
  <calcPr calcId="152511" refMode="R1C1"/>
</workbook>
</file>

<file path=xl/calcChain.xml><?xml version="1.0" encoding="utf-8"?>
<calcChain xmlns="http://schemas.openxmlformats.org/spreadsheetml/2006/main">
  <c r="F241" i="25" l="1"/>
  <c r="I241" i="25"/>
  <c r="O241" i="25"/>
  <c r="F242" i="25"/>
  <c r="I242" i="25"/>
  <c r="O242" i="25"/>
  <c r="F243" i="25"/>
  <c r="I243" i="25"/>
  <c r="O243" i="25"/>
  <c r="F244" i="25"/>
  <c r="I244" i="25"/>
  <c r="O244" i="25"/>
  <c r="F245" i="25"/>
  <c r="I245" i="25"/>
  <c r="O245" i="25"/>
  <c r="F246" i="25"/>
  <c r="I246" i="25"/>
  <c r="O246" i="25"/>
  <c r="F247" i="25"/>
  <c r="I247" i="25"/>
  <c r="O247" i="25"/>
  <c r="F248" i="25"/>
  <c r="I248" i="25"/>
  <c r="O248" i="25"/>
  <c r="F249" i="25"/>
  <c r="I249" i="25"/>
  <c r="O249" i="25"/>
  <c r="F250" i="25"/>
  <c r="I250" i="25"/>
  <c r="O250" i="25"/>
  <c r="F251" i="25"/>
  <c r="I251" i="25"/>
  <c r="O251" i="25"/>
  <c r="F252" i="25"/>
  <c r="I252" i="25"/>
  <c r="O252" i="25"/>
  <c r="F253" i="25"/>
  <c r="I253" i="25"/>
  <c r="O253" i="25"/>
  <c r="F254" i="25"/>
  <c r="I254" i="25"/>
  <c r="O254" i="25"/>
  <c r="F255" i="25"/>
  <c r="I255" i="25"/>
  <c r="O255" i="25"/>
  <c r="F256" i="25"/>
  <c r="I256" i="25"/>
  <c r="O256" i="25"/>
  <c r="F257" i="25"/>
  <c r="I257" i="25"/>
  <c r="O257" i="25"/>
  <c r="F258" i="25"/>
  <c r="I258" i="25"/>
  <c r="O258" i="25"/>
  <c r="F259" i="25"/>
  <c r="I259" i="25"/>
  <c r="O259" i="25"/>
  <c r="F260" i="25"/>
  <c r="I260" i="25"/>
  <c r="O260" i="25"/>
  <c r="F261" i="25"/>
  <c r="I261" i="25"/>
  <c r="O261" i="25"/>
  <c r="F262" i="25"/>
  <c r="I262" i="25"/>
  <c r="O262" i="25"/>
  <c r="F263" i="25"/>
  <c r="I263" i="25"/>
  <c r="O263" i="25"/>
  <c r="F264" i="25"/>
  <c r="I264" i="25"/>
  <c r="O264" i="25"/>
  <c r="F265" i="25"/>
  <c r="I265" i="25"/>
  <c r="O265" i="25"/>
  <c r="F266" i="25"/>
  <c r="I266" i="25"/>
  <c r="O266" i="25"/>
  <c r="F267" i="25"/>
  <c r="I267" i="25"/>
  <c r="O267" i="25"/>
  <c r="F268" i="25"/>
  <c r="I268" i="25"/>
  <c r="O268" i="25"/>
  <c r="F269" i="25"/>
  <c r="I269" i="25"/>
  <c r="O269" i="25"/>
  <c r="F270" i="25"/>
  <c r="I270" i="25"/>
  <c r="O270" i="25"/>
  <c r="F271" i="25"/>
  <c r="I271" i="25"/>
  <c r="O271" i="25"/>
  <c r="F272" i="25"/>
  <c r="I272" i="25"/>
  <c r="O272" i="25"/>
  <c r="F273" i="25"/>
  <c r="I273" i="25"/>
  <c r="O273" i="25"/>
  <c r="F274" i="25"/>
  <c r="I274" i="25"/>
  <c r="O274" i="25"/>
  <c r="F275" i="25"/>
  <c r="I275" i="25"/>
  <c r="O275" i="25"/>
  <c r="F276" i="25"/>
  <c r="I276" i="25"/>
  <c r="O276" i="25"/>
  <c r="F277" i="25"/>
  <c r="I277" i="25"/>
  <c r="O277" i="25"/>
  <c r="F278" i="25"/>
  <c r="I278" i="25"/>
  <c r="O278" i="25"/>
  <c r="F279" i="25"/>
  <c r="I279" i="25"/>
  <c r="O279" i="25"/>
  <c r="F280" i="25"/>
  <c r="I280" i="25"/>
  <c r="O280" i="25"/>
  <c r="F281" i="25"/>
  <c r="I281" i="25"/>
  <c r="O281" i="25"/>
  <c r="F282" i="25"/>
  <c r="I282" i="25"/>
  <c r="O282" i="25"/>
  <c r="F283" i="25"/>
  <c r="I283" i="25"/>
  <c r="O283" i="25"/>
  <c r="F284" i="25"/>
  <c r="I284" i="25"/>
  <c r="O284" i="25"/>
  <c r="F285" i="25"/>
  <c r="I285" i="25"/>
  <c r="O285" i="25"/>
  <c r="F286" i="25"/>
  <c r="I286" i="25"/>
  <c r="O286" i="25"/>
  <c r="F287" i="25"/>
  <c r="I287" i="25"/>
  <c r="O287" i="25"/>
  <c r="F288" i="25"/>
  <c r="I288" i="25"/>
  <c r="O288" i="25"/>
  <c r="F289" i="25"/>
  <c r="I289" i="25"/>
  <c r="O289" i="25"/>
  <c r="F290" i="25"/>
  <c r="I290" i="25"/>
  <c r="O290" i="25"/>
  <c r="F291" i="25"/>
  <c r="I291" i="25"/>
  <c r="O291" i="25"/>
  <c r="F292" i="25"/>
  <c r="I292" i="25"/>
  <c r="O292" i="25"/>
  <c r="F293" i="25"/>
  <c r="I293" i="25"/>
  <c r="O293" i="25"/>
  <c r="F294" i="25"/>
  <c r="I294" i="25"/>
  <c r="O294" i="25"/>
  <c r="F295" i="25"/>
  <c r="I295" i="25"/>
  <c r="O295" i="25"/>
  <c r="F296" i="25"/>
  <c r="I296" i="25"/>
  <c r="O296" i="25"/>
  <c r="F297" i="25"/>
  <c r="I297" i="25"/>
  <c r="O297" i="25"/>
  <c r="F298" i="25"/>
  <c r="I298" i="25"/>
  <c r="O298" i="25"/>
  <c r="F299" i="25"/>
  <c r="I299" i="25"/>
  <c r="O299" i="25"/>
  <c r="F300" i="25"/>
  <c r="I300" i="25"/>
  <c r="O300" i="25"/>
  <c r="F301" i="25"/>
  <c r="I301" i="25"/>
  <c r="O301" i="25"/>
  <c r="F302" i="25"/>
  <c r="I302" i="25"/>
  <c r="O302" i="25"/>
  <c r="F303" i="25"/>
  <c r="I303" i="25"/>
  <c r="O303" i="25"/>
  <c r="F304" i="25"/>
  <c r="I304" i="25"/>
  <c r="O304" i="25"/>
  <c r="F305" i="25"/>
  <c r="I305" i="25"/>
  <c r="O305" i="25"/>
  <c r="F306" i="25"/>
  <c r="I306" i="25"/>
  <c r="O306" i="25"/>
  <c r="F307" i="25"/>
  <c r="I307" i="25"/>
  <c r="O307" i="25"/>
  <c r="F308" i="25"/>
  <c r="I308" i="25"/>
  <c r="O308" i="25"/>
  <c r="F309" i="25"/>
  <c r="I309" i="25"/>
  <c r="O309" i="25"/>
  <c r="F310" i="25"/>
  <c r="I310" i="25"/>
  <c r="O310" i="25"/>
  <c r="F311" i="25"/>
  <c r="I311" i="25"/>
  <c r="O311" i="25"/>
  <c r="F312" i="25"/>
  <c r="I312" i="25"/>
  <c r="O312" i="25"/>
  <c r="F313" i="25"/>
  <c r="I313" i="25"/>
  <c r="O313" i="25"/>
  <c r="F314" i="25"/>
  <c r="I314" i="25"/>
  <c r="O314" i="25"/>
  <c r="F315" i="25"/>
  <c r="I315" i="25"/>
  <c r="O315" i="25"/>
  <c r="F316" i="25"/>
  <c r="I316" i="25"/>
  <c r="O316" i="25"/>
  <c r="F317" i="25"/>
  <c r="I317" i="25"/>
  <c r="O317" i="25"/>
  <c r="F318" i="25"/>
  <c r="I318" i="25"/>
  <c r="O318" i="25"/>
  <c r="F319" i="25"/>
  <c r="I319" i="25"/>
  <c r="O319" i="25"/>
  <c r="F320" i="25"/>
  <c r="I320" i="25"/>
  <c r="O320" i="25"/>
  <c r="F321" i="25"/>
  <c r="I321" i="25"/>
  <c r="O321" i="25"/>
  <c r="F322" i="25"/>
  <c r="I322" i="25"/>
  <c r="O322" i="25"/>
  <c r="F323" i="25"/>
  <c r="I323" i="25"/>
  <c r="O323" i="25"/>
  <c r="F324" i="25"/>
  <c r="I324" i="25"/>
  <c r="O324" i="25"/>
</calcChain>
</file>

<file path=xl/sharedStrings.xml><?xml version="1.0" encoding="utf-8"?>
<sst xmlns="http://schemas.openxmlformats.org/spreadsheetml/2006/main" count="2386" uniqueCount="494">
  <si>
    <t>(подпись)</t>
  </si>
  <si>
    <t>___________________________________</t>
  </si>
  <si>
    <t>Генеральный директор АО «ЮРЭСК»</t>
  </si>
  <si>
    <t>ИТОГО:</t>
  </si>
  <si>
    <t>ХМАО – Югра</t>
  </si>
  <si>
    <t>Штука</t>
  </si>
  <si>
    <t>27.11.43.000</t>
  </si>
  <si>
    <t>27.11</t>
  </si>
  <si>
    <t>Запрос котировок в ЭФ с СМСП</t>
  </si>
  <si>
    <t>г. Сургут</t>
  </si>
  <si>
    <t>Условная единица</t>
  </si>
  <si>
    <t>Конкурс в ЭФ с СМСП</t>
  </si>
  <si>
    <t xml:space="preserve">Поставка средств индивидуальной защиты (СИЗ) от термических и механических воздействий для персонала АО «ЮРЭСК» </t>
  </si>
  <si>
    <t>14.12.30.160</t>
  </si>
  <si>
    <t>14.12</t>
  </si>
  <si>
    <t>Поставка средств индивидуальной защиты (СИЗ) для защиты от воздействия электрической дуги электротехнического персонала АО «ЮРЭСК».</t>
  </si>
  <si>
    <t>25.73</t>
  </si>
  <si>
    <t>Поставка измерительных приборов</t>
  </si>
  <si>
    <t>26.51.43.110</t>
  </si>
  <si>
    <t>26.51</t>
  </si>
  <si>
    <t>25.99.29.190</t>
  </si>
  <si>
    <t>25.99</t>
  </si>
  <si>
    <t>Поставка материалов для СРЗА</t>
  </si>
  <si>
    <t>27.90.33.110</t>
  </si>
  <si>
    <t>27.90</t>
  </si>
  <si>
    <t>Поставка элементов питания</t>
  </si>
  <si>
    <t>27.20.23.190</t>
  </si>
  <si>
    <t>27.20</t>
  </si>
  <si>
    <t>Поставка электро-бензоинструмента</t>
  </si>
  <si>
    <t>28.24</t>
  </si>
  <si>
    <t>27.12</t>
  </si>
  <si>
    <t>Поставка средств электрической защиты</t>
  </si>
  <si>
    <t>32.99.11.190</t>
  </si>
  <si>
    <t>32.99</t>
  </si>
  <si>
    <t>20.42.15.150</t>
  </si>
  <si>
    <t>20.42</t>
  </si>
  <si>
    <t>25.73.40.290</t>
  </si>
  <si>
    <t>Поставка инструмента</t>
  </si>
  <si>
    <t>Поставка электротоваров</t>
  </si>
  <si>
    <t>27.90.40.190</t>
  </si>
  <si>
    <t>Поставка строительных материалов</t>
  </si>
  <si>
    <t>46.73.16.000</t>
  </si>
  <si>
    <t>46.73.6</t>
  </si>
  <si>
    <t>Поставка средств пожаротушения</t>
  </si>
  <si>
    <t>28.29.2</t>
  </si>
  <si>
    <t>28.29</t>
  </si>
  <si>
    <t>Поставка лакокрасочных материалов</t>
  </si>
  <si>
    <t>46.73.14.000</t>
  </si>
  <si>
    <t>46.73.4</t>
  </si>
  <si>
    <t>Поставка автотоваров</t>
  </si>
  <si>
    <t>45.31.20.000</t>
  </si>
  <si>
    <t>45.31</t>
  </si>
  <si>
    <t>12.2026</t>
  </si>
  <si>
    <t>Поставка металлопроката</t>
  </si>
  <si>
    <t>24.10.62.120</t>
  </si>
  <si>
    <t>24.10</t>
  </si>
  <si>
    <t>19.20</t>
  </si>
  <si>
    <t>Поставка комплектующих к силовым трансформаторам</t>
  </si>
  <si>
    <t>27.90.1</t>
  </si>
  <si>
    <t>Поставка коммутационных аппаратов</t>
  </si>
  <si>
    <t>Поставка кабельно-проводниковой продукции</t>
  </si>
  <si>
    <t>27.32.13.199</t>
  </si>
  <si>
    <t>27.32</t>
  </si>
  <si>
    <t>Поставка арматуры для монтажа кабелей</t>
  </si>
  <si>
    <t>Поставка арматуры для ВЛ</t>
  </si>
  <si>
    <t>Поставка плиты защиты кабеля "ПЗК"  для нужд АО "ЮРЭСК"</t>
  </si>
  <si>
    <t>22.23.19.140</t>
  </si>
  <si>
    <t>22.23</t>
  </si>
  <si>
    <t>Метр</t>
  </si>
  <si>
    <t>22.21</t>
  </si>
  <si>
    <t>г. Ханты-Мансийск</t>
  </si>
  <si>
    <t>Кондинский район</t>
  </si>
  <si>
    <t>Советский район</t>
  </si>
  <si>
    <t>условная единица</t>
  </si>
  <si>
    <t>Белоярский район</t>
  </si>
  <si>
    <t>81.29</t>
  </si>
  <si>
    <t>Квадратный метр</t>
  </si>
  <si>
    <t>Березовский район</t>
  </si>
  <si>
    <t>80.10</t>
  </si>
  <si>
    <t>Поставка полиграфической продукции</t>
  </si>
  <si>
    <t>58.19.19</t>
  </si>
  <si>
    <t>58.19</t>
  </si>
  <si>
    <t>Поставка автомобильных покрышек и колесных дисков для нужд АО "ЮРЭСК"</t>
  </si>
  <si>
    <t>22.11.1</t>
  </si>
  <si>
    <t>22.11</t>
  </si>
  <si>
    <t>45.20</t>
  </si>
  <si>
    <t>г. Нягань</t>
  </si>
  <si>
    <t>27.90.33</t>
  </si>
  <si>
    <t>Районы ХМАО – Югры</t>
  </si>
  <si>
    <t>Выполнение работ по метрологическому обеспечению АИИС КУЭ АО «ЮРЭСК»</t>
  </si>
  <si>
    <t>71.12.40.120</t>
  </si>
  <si>
    <t>71.12</t>
  </si>
  <si>
    <t>4</t>
  </si>
  <si>
    <t>Да/Нет</t>
  </si>
  <si>
    <t>Срок исполнения договора (месяц, год)</t>
  </si>
  <si>
    <t>Планируемая дата или период размещения извещения о закупке (месяц, год)</t>
  </si>
  <si>
    <t>Наименование</t>
  </si>
  <si>
    <t>Код по ОКАТО</t>
  </si>
  <si>
    <t>Код по ОКЕИ</t>
  </si>
  <si>
    <t>Закупка в электронной форме</t>
  </si>
  <si>
    <t>Способ закупки</t>
  </si>
  <si>
    <t>График осуществления процедур закупки</t>
  </si>
  <si>
    <t>Сведения о начальной (максимальной) цене договора (цене лота)</t>
  </si>
  <si>
    <t>Регион поставки товаров (выполнения работ, оказания услуг)</t>
  </si>
  <si>
    <t>Сведения о количестве (объеме)</t>
  </si>
  <si>
    <t>Единица измерения</t>
  </si>
  <si>
    <t>Минимально необходимые требования, предъявляемые к закупаемым товарам (работам, услугам)</t>
  </si>
  <si>
    <t>Предмет договора</t>
  </si>
  <si>
    <t>Код целевой статьи расходов, код вида расходов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</si>
  <si>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</si>
  <si>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Условия договора</t>
  </si>
  <si>
    <t>Код по ОКПД2</t>
  </si>
  <si>
    <t>Код по ОКВЭД2</t>
  </si>
  <si>
    <t>№ позиции</t>
  </si>
  <si>
    <t>Участие субъектов малого и среднего предпринимательства в закупке</t>
  </si>
  <si>
    <t>Единственный поставщик</t>
  </si>
  <si>
    <t>Киловатт-час</t>
  </si>
  <si>
    <t>Оказание услуг по поставке электроэнергии для нужд Березовского филиала АО «ЮРЭСК»</t>
  </si>
  <si>
    <t>35.11</t>
  </si>
  <si>
    <t>Запрос котировок в ЭФ</t>
  </si>
  <si>
    <t>71.20</t>
  </si>
  <si>
    <t>27.12.10.120</t>
  </si>
  <si>
    <t>19.20.2</t>
  </si>
  <si>
    <t>45.20.1</t>
  </si>
  <si>
    <t>33.14</t>
  </si>
  <si>
    <t>Гигакалория</t>
  </si>
  <si>
    <t>Услуги по теплоснабжению в г.Белоярский для нужд Белоярского филиала АО «ЮРЭСК»</t>
  </si>
  <si>
    <t>35.30.11.120</t>
  </si>
  <si>
    <t>35.30</t>
  </si>
  <si>
    <t>Оказание услуг по теплоснабжению объектов АО «ЮРЭСК» в пгт. Березово</t>
  </si>
  <si>
    <t>Выполнение работ по расчету уставок устройств релейной защиты и автоматики в электроустановках АО "ЮРЭСК"</t>
  </si>
  <si>
    <t>33.14.19.000</t>
  </si>
  <si>
    <t>61.10</t>
  </si>
  <si>
    <t>42.22</t>
  </si>
  <si>
    <t>85.42.19</t>
  </si>
  <si>
    <t>85.42</t>
  </si>
  <si>
    <t>86.21</t>
  </si>
  <si>
    <t>86.21.10.120</t>
  </si>
  <si>
    <t>Рабочее место</t>
  </si>
  <si>
    <t>88.10.13</t>
  </si>
  <si>
    <t>88.10</t>
  </si>
  <si>
    <t xml:space="preserve">Поставка ГСМ для автотранспорта Няганьского филиала АО «ЮРЭСК» </t>
  </si>
  <si>
    <t>ОКАТО</t>
  </si>
  <si>
    <t>КПП</t>
  </si>
  <si>
    <t>ИНН</t>
  </si>
  <si>
    <t>hsa@yuresk.ru</t>
  </si>
  <si>
    <t>Электронная почта заказчика</t>
  </si>
  <si>
    <t>(3467) 31-85-95</t>
  </si>
  <si>
    <t>Телефон заказчика</t>
  </si>
  <si>
    <t>Адрес местонахождения заказчика</t>
  </si>
  <si>
    <t>Акционерное общество «ЮГОРСКАЯ РЕГИОНАЛЬНАЯ ЭЛЕКТРОСЕТЕВАЯ КОМПАНИЯ»</t>
  </si>
  <si>
    <t>Наименование заказчика</t>
  </si>
  <si>
    <t>План закупки товаров (работ, услуг)</t>
  </si>
  <si>
    <t>(в редакции постановления Правительства РФ от 29 октября 2015 г. N 1169) (с изменениями от 14 декабря 2016 г., 27 декабря 2019 г.)</t>
  </si>
  <si>
    <t>к требованиям к форме плана закупки товаров (работ, услуг)</t>
  </si>
  <si>
    <t>Приложение</t>
  </si>
  <si>
    <t>Садков Сергей Александрович</t>
  </si>
  <si>
    <t>-</t>
  </si>
  <si>
    <t>Аукцион в ЭФ с СМСП</t>
  </si>
  <si>
    <t>Поставка трансформаторных подстанций для нужд АО «ЮРЭСК»</t>
  </si>
  <si>
    <t>Поставка неметаллической трубы для нужд АО "ЮРЭСК"</t>
  </si>
  <si>
    <t>22.21.21.120</t>
  </si>
  <si>
    <t>Поставка Табличек, плакатов и знаков</t>
  </si>
  <si>
    <t xml:space="preserve">Поставка силовых трансформаторов </t>
  </si>
  <si>
    <t>Поставка расходных материалов, запасных частей</t>
  </si>
  <si>
    <t>1,0</t>
  </si>
  <si>
    <t>Ремонт автотранспорта КАМАЗ-65221-43 с КМУ FASSI F295A2.22 для нужд Белоярского филиала АО "ЮРЭСК"</t>
  </si>
  <si>
    <t>Оказание услуг по снегоочистке кровельной части административного здания АО "ЮРЭСК" в г. Ханты-Мансийске</t>
  </si>
  <si>
    <t>Поставка материалов АИИС КУЭ (ИП) г. Югорск</t>
  </si>
  <si>
    <t>Поставка материалов АИИС КУЭ (ОД)</t>
  </si>
  <si>
    <t>Поставка материалов АИИС КУЭ (ИП)</t>
  </si>
  <si>
    <t>Поставка автоматических выключателей для нужд АО "ЮРЭСК"</t>
  </si>
  <si>
    <t>Поставка кабельных муфт для нужд АО "ЮРЭСК"</t>
  </si>
  <si>
    <t xml:space="preserve">Оказание услуг с целью обучения персонала для нужд АО "ЮРЭСК"на 2026 год </t>
  </si>
  <si>
    <t xml:space="preserve">Оказание услуг с целью обучения персонала Кондинского филиала для нужд АО "ЮРЭСК"на 2026 год </t>
  </si>
  <si>
    <t xml:space="preserve">Оказание услуг с целью обучения персонала Няганьского филиала для нужд АО "ЮРЭСК" на 2026 год </t>
  </si>
  <si>
    <t>Транспортные услуги для нужд Советского филиала АО «ЮРЭСК»</t>
  </si>
  <si>
    <t>52.29.20</t>
  </si>
  <si>
    <t>52.29</t>
  </si>
  <si>
    <t>киловатт-час</t>
  </si>
  <si>
    <t>Оказание услуг по поставке электроэнергии для нужд Няганьского филиала АО «ЮРЭСК»</t>
  </si>
  <si>
    <t>Оказание услуги фиксированной телефонной связи ПАО "МегаФон"</t>
  </si>
  <si>
    <t>61.10.11.190</t>
  </si>
  <si>
    <t>Оказание услуг фиксированной телефонной связи ПАО "МТС"</t>
  </si>
  <si>
    <t>Услуги телефонной связи</t>
  </si>
  <si>
    <t>Услуги по Организации каналов связи на Подстанциях АО ЮРЭСК</t>
  </si>
  <si>
    <t>42.22.22</t>
  </si>
  <si>
    <t>Оказание услуг по технической поддержке программного комплекса АСУРЭО</t>
  </si>
  <si>
    <t>Оказание услуг по проведению предрейсового медицинского осмотра водителей Белоярского филиала АО «ЮРЭСК»</t>
  </si>
  <si>
    <t>Оказание платных медицинских услуг</t>
  </si>
  <si>
    <t>Оказание услуг по проведению периодического медицинского осмотра работников Няганьского филиала</t>
  </si>
  <si>
    <t>Оказание услуг для создания или выделения одного рабочего места для трудоустройства инвалида (специального рабочего места) для нужд Кондинского филиала АО «ЮРЭСК</t>
  </si>
  <si>
    <t>Литр</t>
  </si>
  <si>
    <t>пгт.Междуреченский</t>
  </si>
  <si>
    <t>Оказание услуг по проживанию командированных сотрудников в гостинице пгт. Междуреченский для нужд АО «ЮРЭСК» на 2026-2027 годы</t>
  </si>
  <si>
    <t>55.10</t>
  </si>
  <si>
    <t>Оказание услуг по проживанию командированных сотрудников в гостинице г. Нягань для нужд АО «ЮРЭСК» на 2026-2027 годы</t>
  </si>
  <si>
    <t>г. Белоярский</t>
  </si>
  <si>
    <t>Оказание услуг по проживанию командированных сотрудников в гостинице г. Белоярский для нужд АО «ЮРЭСК» на 2026-2027 годы</t>
  </si>
  <si>
    <t>Оказание услуг по проживанию командированных сотрудников в гостинице г. Сургуте для нужд АО «ЮРЭСК» на 2026-2027 годы</t>
  </si>
  <si>
    <t>Оказание услуг по проживанию командированных сотрудников в гостинице пгт. Березово для нужд АО «ЮРЭСК» на 2026-2027 годы</t>
  </si>
  <si>
    <t>г. Советский</t>
  </si>
  <si>
    <t>Оказание услуг по проживанию командированных сотрудников в гостинице г. Советский для нужд АО «ЮРЭСК» на 2026-2027 годы</t>
  </si>
  <si>
    <t>Оказание услуг по проживанию командированных сотрудников в гостинице г. Урай для нужд АО «ЮРЭСК» на 2026-2027 годы</t>
  </si>
  <si>
    <t>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</t>
  </si>
  <si>
    <t>71.20.19.120</t>
  </si>
  <si>
    <t xml:space="preserve">  на 2026 г.</t>
  </si>
  <si>
    <t>Техническое обслуживание и ремнот транспорта, машин и механизмов Сургутского производственного подразделения</t>
  </si>
  <si>
    <t>04.2027</t>
  </si>
  <si>
    <t>Поставка Средств от укусов насекомых, смывающих и обезвреживающих средств</t>
  </si>
  <si>
    <t>Охрана техническими средствами административного офиса Березовского филиала п.г.т. Березово</t>
  </si>
  <si>
    <t>Охрана техническими средствами резервных дизель-генераторов Березовского филиала п.г.т. Березово</t>
  </si>
  <si>
    <t>28.24.11.000</t>
  </si>
  <si>
    <t>81.29.12.000</t>
  </si>
  <si>
    <t>Да</t>
  </si>
  <si>
    <t>006</t>
  </si>
  <si>
    <t>Нет</t>
  </si>
  <si>
    <t>35.11.10.110</t>
  </si>
  <si>
    <t>055</t>
  </si>
  <si>
    <t>63</t>
  </si>
  <si>
    <t>112</t>
  </si>
  <si>
    <t>—</t>
  </si>
  <si>
    <t>Кубический метр</t>
  </si>
  <si>
    <t>Коммунальные услуги по вывозу жидких бытовых отходов от зданий Кондинского филиала АО «ЮРЭСК»</t>
  </si>
  <si>
    <t>38.21</t>
  </si>
  <si>
    <t>Запрос предложений в ЭФ</t>
  </si>
  <si>
    <t>Час</t>
  </si>
  <si>
    <t>Транспортные услуги для нужд Кондинского филиала АО «ЮРЭСК»</t>
  </si>
  <si>
    <t xml:space="preserve">Приобретение колёсных дисков на снегоболотоход </t>
  </si>
  <si>
    <t>29.32.30</t>
  </si>
  <si>
    <t>29.32</t>
  </si>
  <si>
    <t>Оказание услуг мойки автотранспорта АО «ЮРЭСК»</t>
  </si>
  <si>
    <t>45.20.3</t>
  </si>
  <si>
    <t>Комплект</t>
  </si>
  <si>
    <t xml:space="preserve">Приобретение видеорегистраторов и карт памяти для автотранспорта </t>
  </si>
  <si>
    <t>26</t>
  </si>
  <si>
    <t>Поставка трансформаторной подстанции для нужд АО "ЮРЭСК"</t>
  </si>
  <si>
    <t>Поставка оборудования для реконструкции РТП 10/0,4 кВ №5-6 в г. Нягань</t>
  </si>
  <si>
    <t>Поставка оборудования для модернизации ПС 35/10 кВ Тесла в Кондинском районе</t>
  </si>
  <si>
    <t>Поставка оборудования для модернизации ПС 10/35 кВ Фарада в Кондинском районе</t>
  </si>
  <si>
    <t>Поставка детских новогодних подарков</t>
  </si>
  <si>
    <t>10.82.2</t>
  </si>
  <si>
    <t>10.82</t>
  </si>
  <si>
    <t>Поставка настольных и настенных календарей</t>
  </si>
  <si>
    <t>58.19.13.120</t>
  </si>
  <si>
    <t>Поставка кабельно-проводниковой продукции для АВЗ</t>
  </si>
  <si>
    <t>27.32.14.112</t>
  </si>
  <si>
    <t>Поставка силовых трансформаторов для АВЗ</t>
  </si>
  <si>
    <t>Поставка муфт для АВЗ</t>
  </si>
  <si>
    <t>31.01.12.190</t>
  </si>
  <si>
    <t>31.01</t>
  </si>
  <si>
    <t>Поставка хозяйственных товаров</t>
  </si>
  <si>
    <t>Поставка бытовой химии</t>
  </si>
  <si>
    <t>20.41.32.110</t>
  </si>
  <si>
    <t>20.41</t>
  </si>
  <si>
    <t xml:space="preserve">Поставка прибора энергетика многофункционального  </t>
  </si>
  <si>
    <t>Поставка осветительных приборов</t>
  </si>
  <si>
    <t>27.40.1</t>
  </si>
  <si>
    <t>27.40</t>
  </si>
  <si>
    <t>Поставка бумаги</t>
  </si>
  <si>
    <t>17.23.13.190</t>
  </si>
  <si>
    <t>17.23</t>
  </si>
  <si>
    <t>Поставка замков, навесных приспособлений</t>
  </si>
  <si>
    <t>25.72.12.110</t>
  </si>
  <si>
    <t>25.72</t>
  </si>
  <si>
    <t>Поставка бытовой техники</t>
  </si>
  <si>
    <t>26.40</t>
  </si>
  <si>
    <t>Поставка мебели производственной</t>
  </si>
  <si>
    <t>31.09.11</t>
  </si>
  <si>
    <t>31.09</t>
  </si>
  <si>
    <t>Поставка резервных источников снабжения электрической энергией</t>
  </si>
  <si>
    <t>27.11.31.00</t>
  </si>
  <si>
    <t>Поставка квадрокоптера</t>
  </si>
  <si>
    <t>30.30.20.190</t>
  </si>
  <si>
    <t>30.30</t>
  </si>
  <si>
    <t xml:space="preserve">Поставка оборудования для обследований и испытаний </t>
  </si>
  <si>
    <t>Поставка выключателя колонкового для АВЗ</t>
  </si>
  <si>
    <t>Поставка питьевой бутилированной воды</t>
  </si>
  <si>
    <t>36.00.11.000</t>
  </si>
  <si>
    <t>36.00</t>
  </si>
  <si>
    <t>Проведение работ по монтажу гидросистемы   навесного оборудования на спецтехнике для нужд Белоярского филиала АО "ЮРЭСК"</t>
  </si>
  <si>
    <t>г. Югорск</t>
  </si>
  <si>
    <t>Организация и проведение торжественной церемонии награждения, посвященной профессиональному празднику работников энергетической отрасли – Дню энергетика 2026 (Советский филиал)</t>
  </si>
  <si>
    <t>90.0</t>
  </si>
  <si>
    <t>Организация праздника День Энергетика</t>
  </si>
  <si>
    <t>Услуги по организации и проведению мероприятий ко Дню энергетика</t>
  </si>
  <si>
    <t>Организация и проведение профессионального праздника День энергетика 2026 (Белоярский филиал)</t>
  </si>
  <si>
    <t>кубический метр</t>
  </si>
  <si>
    <t>Услуги по вывозу снега с прилегающих территорий объектов АО «ЮРЭСК» в г. Белоярский</t>
  </si>
  <si>
    <t xml:space="preserve">Ремонт помещений в зданиях административного и производственно-бытового корпусов Кондинского филиала АО "ЮРЭСК" </t>
  </si>
  <si>
    <t>41.20.40</t>
  </si>
  <si>
    <t>Ремонт административных зданий и сооружений АО «ЮРЭСК» в г. Сургут пр.Набережный 27</t>
  </si>
  <si>
    <t>Запрос предложений в ЭФ С СМСП</t>
  </si>
  <si>
    <t>Строительство ограждения участка АО "ЮРЭСК" в пгт. Березово</t>
  </si>
  <si>
    <t>Ремонт административного здания АО "ЮРЭСК" в г. Ханты-Мансийске</t>
  </si>
  <si>
    <t>Выполнение работ по капитальному ремонту строительной части электросетевого имущества 0,4-10 кВ АО «ЮРЭСК» на территории ХМАО-Югра</t>
  </si>
  <si>
    <t>41.20</t>
  </si>
  <si>
    <t>Конкурс в ЭФ</t>
  </si>
  <si>
    <t>Гектар</t>
  </si>
  <si>
    <t>Выполнение работ по валке угрожающих падением на ВЛ деревьев, расчистке и расширению в пределах охранной зоны ВЛ 6-110 кВ АО "ЮРЭСК" от древесно-кустарниковой растительности с утилизацией порубочных остатков</t>
  </si>
  <si>
    <t>43.12.11.140</t>
  </si>
  <si>
    <t>43.12</t>
  </si>
  <si>
    <t>Сублицензионный договор на поставку простых (неисключительных) лицензий на использование программного обеспечения ПК «ГРАНД-Смета»</t>
  </si>
  <si>
    <t>58.29.29.000</t>
  </si>
  <si>
    <t>58.29</t>
  </si>
  <si>
    <t>Услуги по поддержке информационной системы КонсультантПлюс</t>
  </si>
  <si>
    <t>Приобретение программного обеспечения для нужд предприятия</t>
  </si>
  <si>
    <t>Поставка сетевого оборудования</t>
  </si>
  <si>
    <t>Услуги по уборке в здании СПП в г. Сургут, пр. Набережный, 27</t>
  </si>
  <si>
    <t>81.21.10</t>
  </si>
  <si>
    <t>81.21</t>
  </si>
  <si>
    <t>Услуги по уборке в административных зданиях АО «ЮРЭСК» в г. Ханты-Мансийске</t>
  </si>
  <si>
    <t>Услуги по обслуживанию охранно-пожарной сигнализации зданий производственной базы, подстанции МДФ и зарядно-распределительного устройства (ПС) Кондинского филиала АО «ЮРЭСК»</t>
  </si>
  <si>
    <t>80.20.10</t>
  </si>
  <si>
    <t>80.20</t>
  </si>
  <si>
    <t>Техническое обслуживание пожарной сигнализации на объектах АО «ЮРЭСК» в г. Ханты-Мансийске</t>
  </si>
  <si>
    <t>Техническое обслуживание систем вентиляции и кондиционирования воздуха на объектах АО «ЮРЭСК» в г. Ханты-Мансийске</t>
  </si>
  <si>
    <t>33.12.18.000</t>
  </si>
  <si>
    <t>33.12.</t>
  </si>
  <si>
    <t>Услуги по обслуживанию сплит-систем (кондиционеров) в Кондинскоом филиале АО «ЮРЭСК»</t>
  </si>
  <si>
    <t>33.12.2</t>
  </si>
  <si>
    <t>33.12</t>
  </si>
  <si>
    <t>Техническое обслуживание пожарной сигнализации на объекте
АО «ЮРЭСК» в г. Сургут пр.Набережный 27</t>
  </si>
  <si>
    <t>Техническое обслуживание системы водоотведения, водоснабжения г. Сургут пр.Набережный, 27</t>
  </si>
  <si>
    <t>37.00.11</t>
  </si>
  <si>
    <t>37.00</t>
  </si>
  <si>
    <t>Услуги по обслуживанию лифтового оборудования в административном здании АО "ЮРЭСК" в г. Ханты-Мансийске</t>
  </si>
  <si>
    <t>33.12.15</t>
  </si>
  <si>
    <t>литр</t>
  </si>
  <si>
    <t xml:space="preserve"> Оказание услуг физической охраны объектов АО «ЮРЭСК» в г. Ханты-Мансийск, п.г.т. Междуреченский (4 поста) (2 Лот)</t>
  </si>
  <si>
    <t xml:space="preserve"> Оказание услуг физической охраны объектов АО «ЮРЭСК» в г.Нягань, г. Югорск, п. Лорба, г. Белоярский (5 постов) (1 Лот)</t>
  </si>
  <si>
    <t>Оказание услуг по предоставлению сертификатов технической поддержки, неисключительного права на использование программы для ЭВМ и сопровождение средств защиты информации</t>
  </si>
  <si>
    <t>Внедрение системы защиты объектов критической информационной инфраструктуры</t>
  </si>
  <si>
    <t>1.00</t>
  </si>
  <si>
    <t>Мониторинг и администрирование сервера, размещенного на оборудовании АО «ЮРЭСК», и на техническое сопровождение сайтов, располагающихся по web-адресам: yuresk.ru и lk.yuresk.ru</t>
  </si>
  <si>
    <t>62.03.12.130</t>
  </si>
  <si>
    <t>62.03</t>
  </si>
  <si>
    <t>Услуги по предварительному обследованию информационных систем 1С в целях определения целей автоматизации и объёмов работ</t>
  </si>
  <si>
    <t>62.02.30.000</t>
  </si>
  <si>
    <t>62.02</t>
  </si>
  <si>
    <t xml:space="preserve">Ремонт испытательно-диагностической установки TDS-40 + PDS-60;
</t>
  </si>
  <si>
    <t>33.13.11</t>
  </si>
  <si>
    <t>33.13</t>
  </si>
  <si>
    <t>Оказание услуг по проведению ХАРГ, ФХА для нужд АО «ЮРЭСК»</t>
  </si>
  <si>
    <t>71.20.11</t>
  </si>
  <si>
    <t>Оказание услуг по разработке рекомендаций,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2027-2028 гг.</t>
  </si>
  <si>
    <t>71.20.19.140</t>
  </si>
  <si>
    <t>Проведение обязательного ежегодного аудита</t>
  </si>
  <si>
    <t>69.20.10.000</t>
  </si>
  <si>
    <t>69.20</t>
  </si>
  <si>
    <t>Оказание транспортных услуг</t>
  </si>
  <si>
    <t>Услуги по перевозке груза водным транспортом</t>
  </si>
  <si>
    <t>50.40.1</t>
  </si>
  <si>
    <t>50.40</t>
  </si>
  <si>
    <t>Поставка Редуктора заднего моста ГАЗель NEXT (диск. тормоза) (ПАО "ГАЗ" Оригинал) /А31R32-2400016-10</t>
  </si>
  <si>
    <t>28.15.24.119</t>
  </si>
  <si>
    <t>28.15</t>
  </si>
  <si>
    <t>Техническое обслуживание и ремонт снегоходной и вездеходной техники</t>
  </si>
  <si>
    <t>Ремонт подъемных сооружений и механизмов (Березовский филиал)</t>
  </si>
  <si>
    <t>Оказание услуг по размещению и хранению на лодочной станции для нужд АО «ЮРЭСК»</t>
  </si>
  <si>
    <t>52.22.19.192</t>
  </si>
  <si>
    <t>52.22.1</t>
  </si>
  <si>
    <t>Поставка прицепа для перевозки Снегоболотохода квадроцикла</t>
  </si>
  <si>
    <t>29.20.23.190</t>
  </si>
  <si>
    <t>29.20</t>
  </si>
  <si>
    <t>Поставка Снегоболотохода квадроцикла</t>
  </si>
  <si>
    <t>29.10.52.130</t>
  </si>
  <si>
    <t>29.10</t>
  </si>
  <si>
    <t xml:space="preserve">Поставка  ГАЗ-27527 Соболь (или эквивалент) </t>
  </si>
  <si>
    <t>Поставка автогидроподъемника АГП-22 для нужд АО «ЮРЭСК»</t>
  </si>
  <si>
    <t>29.10.59.270</t>
  </si>
  <si>
    <t>Поставка рубильной машины на транспортировочном прицепе</t>
  </si>
  <si>
    <t xml:space="preserve">Поставка Экскаватора-погрузчика с навесным оборудованием </t>
  </si>
  <si>
    <t>28.92.26</t>
  </si>
  <si>
    <t>28.92</t>
  </si>
  <si>
    <t>Техническое обслуживание, текущий ремонт автотранспорта для нужд Советского филиала</t>
  </si>
  <si>
    <t xml:space="preserve">Техническое обслуживание и ремонт грузовых автотранспортных средств и спецтехники </t>
  </si>
  <si>
    <t xml:space="preserve">Техническое обслуживание и ремонт легковых автотранспортных средств </t>
  </si>
  <si>
    <t>Поставка электрической энергии (мощности) в г. Югорске и Советском районе для нужд Советского филиала АО «ЮРЭСК»</t>
  </si>
  <si>
    <t xml:space="preserve">Оказание услуг по поставке электроэнергии для электрозаправочной станции в г. Ханты-Мансийске. </t>
  </si>
  <si>
    <t>Услуги по теплоснабжению в г. Югорске для нужд Советского филиала</t>
  </si>
  <si>
    <t>35.30.1</t>
  </si>
  <si>
    <t>Услуги по теплоснабжению в Советском районе для нужд Советского филиала</t>
  </si>
  <si>
    <t>Оказание услуг по вывозу и утилизации твердых бытовых отходов с объекта "База электрический сетей" Советского филиала АО «ЮРЭСК»</t>
  </si>
  <si>
    <t>38.11.21.000</t>
  </si>
  <si>
    <t>38.11</t>
  </si>
  <si>
    <t>Оказание услуг по вывозу твердых коммунальных отходов Кондинского филиала АО «ЮРЭСК»</t>
  </si>
  <si>
    <t>Оказание услуг по сбору, транспортированию и размещению ТКО на объектах АО «ЮРЭСК»</t>
  </si>
  <si>
    <t>02.2028</t>
  </si>
  <si>
    <t>Добровольное медицинское страхование работников АО "ЮРЭСК"</t>
  </si>
  <si>
    <t>65.12.12.000</t>
  </si>
  <si>
    <t>65.12</t>
  </si>
  <si>
    <t>08.2027</t>
  </si>
  <si>
    <t>Страхование работников от несчастных случаев</t>
  </si>
  <si>
    <t>65.12.11.000</t>
  </si>
  <si>
    <t xml:space="preserve">Страхование электросетевого имущества </t>
  </si>
  <si>
    <t>65.12.49.000</t>
  </si>
  <si>
    <t>01.2028</t>
  </si>
  <si>
    <t>Оказание услуг по добровольному комплексному страхованию автотранспортных средств (КАСКО) АО «ЮРЭСК»</t>
  </si>
  <si>
    <t>65.12.21.000</t>
  </si>
  <si>
    <t>06.2027</t>
  </si>
  <si>
    <t>Оказание услуг по страхованию гражданской ответственности владельцев автотранспортных средств (ОСАГО) АО «ЮРЭСК».</t>
  </si>
  <si>
    <t>Продление ваучеров Iridium Sim 600 РФ (SIM карт Iridium) срок действия каждого ваучера 1 год</t>
  </si>
  <si>
    <t>61.30.10.000</t>
  </si>
  <si>
    <t>61.30</t>
  </si>
  <si>
    <t>Договор оказания услуг связи в сети оператора Т2 Мобайл</t>
  </si>
  <si>
    <t>61.20.11</t>
  </si>
  <si>
    <t>61.20</t>
  </si>
  <si>
    <t>Договор оказания услуг связи в сети оператора Екатеринбург 2000</t>
  </si>
  <si>
    <t>Оказание услуг по предоставлению доступа в сеть интернет, телефонной связи, VPN, междугородней и международной связи для нужд АО "ЮРЭСК"</t>
  </si>
  <si>
    <t>Оказание услуг по проживанию командированных сотрудников в гостинице г. Ханты-Мансийск для нужд АО «ЮРЭСК» на 2026-2027 годы</t>
  </si>
  <si>
    <t>Инжиниринговые услуги по проверке сметной документации</t>
  </si>
  <si>
    <t>71.11.10</t>
  </si>
  <si>
    <t>71</t>
  </si>
  <si>
    <t xml:space="preserve">Выполнение проектно-изыскательских работ по объектам инвестиционной программы АО "ЮРЭСК" </t>
  </si>
  <si>
    <t>41.10.10.000</t>
  </si>
  <si>
    <t>41.10</t>
  </si>
  <si>
    <t xml:space="preserve">Выполнение проектно-изыскательских работ по объектам технологического присоединения АО "ЮРЭСК" </t>
  </si>
  <si>
    <t>Выполнение капитального ремонта по перестановке опор на новый фундамент на ВЛ 10 кВ (в габаритах 35 кВ) Выкатная - Тюли</t>
  </si>
  <si>
    <t>42.22.11.110</t>
  </si>
  <si>
    <t>Выполнение капитального ремонта по замене свайных фундаментов опор и перестановке опор на новый фундамент на ВЛ 110 кВ Вандмтор - Сергино 1, 2 цепь с отпайками</t>
  </si>
  <si>
    <t>059</t>
  </si>
  <si>
    <t>Оказание услуг по проведению предрейсовогои послерейсового медицинского осмотра водителей в п. Агириш, Зеленоборск, Коммунистический для нужд Советского филиала</t>
  </si>
  <si>
    <t>Оказание услуг по проведению предрейсового и послерейсового медицинского осмотра водителей в г. Югорске для нужд Советского филиала</t>
  </si>
  <si>
    <t xml:space="preserve">2 842 </t>
  </si>
  <si>
    <t>Оказание услуг предрейсового, послерейсового медицинского осмотра водителей Кондинского филиала АО «ЮРЭСК» в пгт. Мортка; пгт. Луговой; пгт. Куминский; с. Ямки; с. Болчары; пгт. Кондинское, Кондинского района ХМАО-Югры.</t>
  </si>
  <si>
    <t>6028</t>
  </si>
  <si>
    <t>Оказание услуг предрейсового, послерейсового медицинского осмотра водителей Кондинского филиала АО «ЮРЭСК» в пгт. Междуреченский, Кондинского района ХМАО-Югры.</t>
  </si>
  <si>
    <t>Оказание услуг предрейсового, послерейсового медицинского осмотра водителей Шаимского участка электросетей Кондинского филиала АО «ЮРЭСК»</t>
  </si>
  <si>
    <t>7429</t>
  </si>
  <si>
    <t>Услуги по проведению предрейсового, послерейсового медицинского осмотра водителей Няганьского филиала АО «ЮРЭСК»</t>
  </si>
  <si>
    <t>Оказание услуг по проведению предрейсовых и послерейсовых медицинских осмотров водителей для нужд АО "ЮРЭСК"</t>
  </si>
  <si>
    <t xml:space="preserve">Оказание услуг по проведению периодического медицинского осмотра работников Советского филиала </t>
  </si>
  <si>
    <t>Оказание услуг периодического медицинского осмотра работников Кондинского филиала АО «ЮРЭСК»</t>
  </si>
  <si>
    <t>Оказание услуг по проведению периодического осмотра работников Березовского филиала АО «ЮРЭСК» в пгт.Игрим</t>
  </si>
  <si>
    <t>Оказание услуг по проведению периодического осмотра работников Березовского филиала АО «ЮРЭСК» в пгт. Березово</t>
  </si>
  <si>
    <t>05.2027</t>
  </si>
  <si>
    <t>Проведение кадастровых работ по установлению и внесению в ЕГРН охранных зон объектов электросетевого хозяйства АО "ЮРЭСК"</t>
  </si>
  <si>
    <t>71.12.34.110</t>
  </si>
  <si>
    <t>71.12.34</t>
  </si>
  <si>
    <t>Проведение геодезических работ в отношении объектов  электросетевого хозяйства АО «ЮРЭСК».</t>
  </si>
  <si>
    <t>Поставка ГСМ для автотранспорта Советского филиала АО «ЮРЭСК»</t>
  </si>
  <si>
    <t>Поставка ГСМ для автотранспорта Кондинского филиала АО «ЮРЭСК» в пгт. Мортка.</t>
  </si>
  <si>
    <t>Поставка ГСМ для автотранспорта Кондинского филиала АО «ЮРЭСК» в пгт. Кондинское</t>
  </si>
  <si>
    <t>44 440,00</t>
  </si>
  <si>
    <t>Поставка ГСМ для автотранспорта Кондинского филиала АО «ЮРЭСК» пгт. Междуреченский и по Уральскому федеральному округу.</t>
  </si>
  <si>
    <t>Поставка ГСМ для автотранспорта Кондинского филиала АО «ЮРЭСК» в г. Урай</t>
  </si>
  <si>
    <t>26 495,00 </t>
  </si>
  <si>
    <t>15 226,00 </t>
  </si>
  <si>
    <t xml:space="preserve">Поставка ГСМ для автотранспорта Сургутского прозводственного подразделения АО «ЮРЭСК» </t>
  </si>
  <si>
    <t>Поставка ГСМ для автотранспорта АО «ЮРЭСК», Березовский филиал п. Светлый</t>
  </si>
  <si>
    <t xml:space="preserve">Поставка ГСМ для автотранспорта АО «ЮРЭСК», Березовский филиал. (пгт. Березово, пгт. Игрим)  </t>
  </si>
  <si>
    <t>Предоставление доступа к информационным системам для проверки Юрлиц</t>
  </si>
  <si>
    <t>63.11.1</t>
  </si>
  <si>
    <t>Предоставление права использования Новых версий КИБ Серчинформ</t>
  </si>
  <si>
    <t>58.29.29</t>
  </si>
  <si>
    <t>Обновление АРМ "Энергосфера"</t>
  </si>
  <si>
    <t xml:space="preserve">62.01.2 </t>
  </si>
  <si>
    <t>62.01</t>
  </si>
  <si>
    <t>94.99.16.110</t>
  </si>
  <si>
    <t>19.20.21.100</t>
  </si>
  <si>
    <t>9221,93 </t>
  </si>
  <si>
    <t xml:space="preserve">Поставка офисной мебели </t>
  </si>
  <si>
    <t>«___» _____________ 2026 г.</t>
  </si>
  <si>
    <t>Поставка средств индивидуальной защиты (СИЗ) для защиты от воздействия электрической дуги электротехнического персонала АО «ЮРЭСК»</t>
  </si>
  <si>
    <t>Условная еденица</t>
  </si>
  <si>
    <t>Поставка запасных частей для аэросудна Хивус-6</t>
  </si>
  <si>
    <t>29.32.30.390</t>
  </si>
  <si>
    <t xml:space="preserve">Поставка электрического котла для нужд Кондинского филиала АО «ЮРЭСК» </t>
  </si>
  <si>
    <t>27.9</t>
  </si>
  <si>
    <t>г. Когалым</t>
  </si>
  <si>
    <t>Услуга по технологическому присоединению объекта капитального строительства "Строительство ЛЭП с ПС 35/6 кВ для развития электрической сети в районе "Промышленной площадки" по ул. Широкая, г. Когалым" к сетям ВОЛС ПАО "Ростелеком</t>
  </si>
  <si>
    <t>61.90.10.160</t>
  </si>
  <si>
    <t>61.10.9</t>
  </si>
  <si>
    <t>Поставка РЛК</t>
  </si>
  <si>
    <t>27.12.10.190</t>
  </si>
  <si>
    <t>Поставка контроллера</t>
  </si>
  <si>
    <t>07.2026</t>
  </si>
  <si>
    <t>Оценка рыночной цены арендной платы</t>
  </si>
  <si>
    <t>68.31.16.120</t>
  </si>
  <si>
    <t>68.31</t>
  </si>
  <si>
    <t>Поставка кабельно-проводниковой продукции для нужд АО «ЮРЭСК»</t>
  </si>
  <si>
    <t>628011, Тюменская область, Ханты-Мансийский автономный округ - Югра, г. Ханты-Мансийск, ул. Ленина, 52/1.</t>
  </si>
  <si>
    <t>Приобретение компьютерного оборудования для нужд АО «ЮРЭСК»</t>
  </si>
  <si>
    <t>Поставка масел для автотранспорта Кондинского филиала АО «ЮРЭСК»</t>
  </si>
  <si>
    <t>Поставка ГСМ для автотранспорта АО «ЮРЭСК», г. Сургут</t>
  </si>
  <si>
    <t>19.20.21</t>
  </si>
  <si>
    <t>Поставка ГСМ для автотранспорта АО «ЮРЭСК», г. Ханты-Мансийск</t>
  </si>
  <si>
    <t>Оказание услуг по проведению комплексной лингвистической и технико-юридической судебной экспертизы</t>
  </si>
  <si>
    <t>71.20.19.170</t>
  </si>
  <si>
    <t>Поставка ГСМ для нужд Кондинского филиала АО «ЮРЭСК» в пгт. Междуреченский и по Уральскому федеральному округу</t>
  </si>
  <si>
    <t>Выполнение работ по ремонту подъемного сооружения автогидроподъемника КМУ</t>
  </si>
  <si>
    <t>45.20.11</t>
  </si>
  <si>
    <t>Выполнение работ по ремонту подъемного сооружения автогидроподъемника АГП-14Т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</si>
</sst>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mm/yyyy"/>
    <numFmt numFmtId="166" formatCode="0.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0" tint="-0.249977111117893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29">
    <xf numFmtId="0" fontId="0" fillId="0" borderId="0"/>
    <xf numFmtId="0" fontId="24" fillId="0" borderId="0"/>
    <xf numFmtId="0" fontId="32" fillId="0" borderId="0"/>
    <xf numFmtId="0" fontId="36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9" fillId="0" borderId="0"/>
    <xf numFmtId="0" fontId="23" fillId="0" borderId="0"/>
    <xf numFmtId="0" fontId="23" fillId="0" borderId="0"/>
    <xf numFmtId="0" fontId="23" fillId="0" borderId="0"/>
    <xf numFmtId="0" fontId="4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0">
    <xf numFmtId="0" fontId="0" fillId="0" borderId="0" xfId="0"/>
    <xf numFmtId="4" fontId="35" fillId="0" borderId="2" xfId="2" applyNumberFormat="1" applyFont="1" applyFill="1" applyBorder="1" applyAlignment="1">
      <alignment horizontal="center" vertical="center" wrapText="1"/>
    </xf>
    <xf numFmtId="49" fontId="35" fillId="0" borderId="2" xfId="3" applyNumberFormat="1" applyFont="1" applyFill="1" applyBorder="1" applyAlignment="1">
      <alignment horizontal="center" vertical="center" wrapText="1"/>
    </xf>
    <xf numFmtId="4" fontId="35" fillId="0" borderId="1" xfId="2" applyNumberFormat="1" applyFont="1" applyFill="1" applyBorder="1" applyAlignment="1">
      <alignment horizontal="center" vertical="center" wrapText="1"/>
    </xf>
    <xf numFmtId="49" fontId="35" fillId="0" borderId="1" xfId="3" applyNumberFormat="1" applyFont="1" applyFill="1" applyBorder="1" applyAlignment="1">
      <alignment horizontal="center" vertical="center" wrapText="1"/>
    </xf>
    <xf numFmtId="49" fontId="35" fillId="0" borderId="1" xfId="2" applyNumberFormat="1" applyFont="1" applyFill="1" applyBorder="1" applyAlignment="1">
      <alignment horizontal="center" vertical="center" wrapText="1"/>
    </xf>
    <xf numFmtId="49" fontId="35" fillId="0" borderId="1" xfId="2" applyNumberFormat="1" applyFont="1" applyFill="1" applyBorder="1" applyAlignment="1">
      <alignment horizontal="left" vertical="center" wrapText="1"/>
    </xf>
    <xf numFmtId="165" fontId="35" fillId="0" borderId="1" xfId="4" applyNumberFormat="1" applyFont="1" applyFill="1" applyBorder="1" applyAlignment="1">
      <alignment horizontal="center" vertical="center" wrapText="1"/>
    </xf>
    <xf numFmtId="0" fontId="35" fillId="0" borderId="2" xfId="2" applyFont="1" applyFill="1" applyBorder="1" applyAlignment="1">
      <alignment horizontal="left" vertical="center" wrapText="1"/>
    </xf>
    <xf numFmtId="0" fontId="35" fillId="0" borderId="1" xfId="2" applyFont="1" applyFill="1" applyBorder="1" applyAlignment="1">
      <alignment horizontal="left" vertical="center" wrapText="1"/>
    </xf>
    <xf numFmtId="165" fontId="35" fillId="0" borderId="2" xfId="4" applyNumberFormat="1" applyFont="1" applyFill="1" applyBorder="1" applyAlignment="1">
      <alignment horizontal="center" vertical="center" wrapText="1"/>
    </xf>
    <xf numFmtId="0" fontId="35" fillId="0" borderId="1" xfId="2" applyFont="1" applyFill="1" applyBorder="1" applyAlignment="1">
      <alignment horizontal="center" vertical="center" wrapText="1"/>
    </xf>
    <xf numFmtId="49" fontId="35" fillId="0" borderId="1" xfId="4" applyNumberFormat="1" applyFont="1" applyFill="1" applyBorder="1" applyAlignment="1">
      <alignment horizontal="center" vertical="center" wrapText="1"/>
    </xf>
    <xf numFmtId="49" fontId="35" fillId="0" borderId="0" xfId="2" applyNumberFormat="1" applyFont="1" applyFill="1" applyBorder="1" applyAlignment="1">
      <alignment horizontal="left" vertical="center" wrapText="1"/>
    </xf>
    <xf numFmtId="0" fontId="35" fillId="0" borderId="1" xfId="2" applyFont="1" applyFill="1" applyBorder="1" applyAlignment="1" applyProtection="1">
      <alignment horizontal="left" vertical="center" wrapText="1"/>
      <protection locked="0"/>
    </xf>
    <xf numFmtId="0" fontId="35" fillId="0" borderId="1" xfId="15" applyFont="1" applyFill="1" applyBorder="1" applyAlignment="1">
      <alignment horizontal="left" vertical="center" wrapText="1"/>
    </xf>
    <xf numFmtId="4" fontId="35" fillId="0" borderId="1" xfId="54" applyNumberFormat="1" applyFont="1" applyFill="1" applyBorder="1" applyAlignment="1">
      <alignment horizontal="center" vertical="center"/>
    </xf>
    <xf numFmtId="49" fontId="52" fillId="0" borderId="1" xfId="3" applyNumberFormat="1" applyFont="1" applyFill="1" applyBorder="1" applyAlignment="1">
      <alignment horizontal="center" vertical="center" wrapText="1"/>
    </xf>
    <xf numFmtId="0" fontId="1" fillId="0" borderId="0" xfId="217"/>
    <xf numFmtId="0" fontId="25" fillId="0" borderId="0" xfId="217" applyFont="1"/>
    <xf numFmtId="0" fontId="26" fillId="0" borderId="0" xfId="217" applyFont="1" applyFill="1" applyBorder="1" applyAlignment="1">
      <alignment horizontal="center" vertical="center" wrapText="1"/>
    </xf>
    <xf numFmtId="49" fontId="27" fillId="0" borderId="0" xfId="217" applyNumberFormat="1" applyFont="1" applyFill="1" applyBorder="1" applyAlignment="1">
      <alignment horizontal="center" vertical="center" wrapText="1"/>
    </xf>
    <xf numFmtId="49" fontId="26" fillId="0" borderId="0" xfId="217" applyNumberFormat="1" applyFont="1" applyFill="1" applyBorder="1" applyAlignment="1">
      <alignment horizontal="center" vertical="center" wrapText="1"/>
    </xf>
    <xf numFmtId="164" fontId="28" fillId="0" borderId="0" xfId="217" applyNumberFormat="1" applyFont="1" applyFill="1" applyBorder="1" applyAlignment="1">
      <alignment horizontal="right" vertical="center" wrapText="1"/>
    </xf>
    <xf numFmtId="49" fontId="29" fillId="0" borderId="0" xfId="217" applyNumberFormat="1" applyFont="1" applyFill="1" applyBorder="1" applyAlignment="1">
      <alignment horizontal="center" wrapText="1"/>
    </xf>
    <xf numFmtId="49" fontId="28" fillId="0" borderId="0" xfId="217" applyNumberFormat="1" applyFont="1" applyFill="1" applyBorder="1" applyAlignment="1">
      <alignment horizontal="left" vertical="center" wrapText="1"/>
    </xf>
    <xf numFmtId="0" fontId="30" fillId="0" borderId="0" xfId="217" applyFont="1"/>
    <xf numFmtId="164" fontId="28" fillId="0" borderId="0" xfId="217" applyNumberFormat="1" applyFont="1" applyFill="1" applyBorder="1" applyAlignment="1">
      <alignment horizontal="center" vertical="center" wrapText="1"/>
    </xf>
    <xf numFmtId="0" fontId="28" fillId="0" borderId="0" xfId="217" applyFont="1" applyFill="1" applyBorder="1" applyAlignment="1">
      <alignment horizontal="center" vertical="center" wrapText="1"/>
    </xf>
    <xf numFmtId="49" fontId="28" fillId="0" borderId="0" xfId="217" applyNumberFormat="1" applyFont="1" applyFill="1" applyBorder="1" applyAlignment="1">
      <alignment horizontal="center" vertical="center" wrapText="1"/>
    </xf>
    <xf numFmtId="49" fontId="28" fillId="0" borderId="0" xfId="217" applyNumberFormat="1" applyFont="1" applyFill="1" applyBorder="1" applyAlignment="1">
      <alignment horizontal="center" vertical="center" wrapText="1"/>
    </xf>
    <xf numFmtId="0" fontId="31" fillId="2" borderId="1" xfId="217" applyFont="1" applyFill="1" applyBorder="1" applyAlignment="1">
      <alignment vertical="center"/>
    </xf>
    <xf numFmtId="4" fontId="31" fillId="2" borderId="1" xfId="217" applyNumberFormat="1" applyFont="1" applyFill="1" applyBorder="1" applyAlignment="1">
      <alignment horizontal="center" vertical="center"/>
    </xf>
    <xf numFmtId="49" fontId="33" fillId="0" borderId="10" xfId="217" applyNumberFormat="1" applyFont="1" applyFill="1" applyBorder="1" applyAlignment="1">
      <alignment horizontal="center" vertical="center" wrapText="1"/>
    </xf>
    <xf numFmtId="0" fontId="33" fillId="0" borderId="3" xfId="217" applyFont="1" applyFill="1" applyBorder="1" applyAlignment="1">
      <alignment horizontal="center" vertical="center" wrapText="1"/>
    </xf>
    <xf numFmtId="0" fontId="33" fillId="0" borderId="2" xfId="217" applyFont="1" applyFill="1" applyBorder="1" applyAlignment="1">
      <alignment horizontal="center" vertical="center" wrapText="1"/>
    </xf>
    <xf numFmtId="0" fontId="48" fillId="0" borderId="2" xfId="217" applyFont="1" applyFill="1" applyBorder="1" applyAlignment="1">
      <alignment horizontal="center" vertical="center" wrapText="1"/>
    </xf>
    <xf numFmtId="3" fontId="34" fillId="0" borderId="2" xfId="217" applyNumberFormat="1" applyFont="1" applyFill="1" applyBorder="1" applyAlignment="1">
      <alignment horizontal="center" vertical="center" wrapText="1"/>
    </xf>
    <xf numFmtId="4" fontId="35" fillId="0" borderId="2" xfId="218" applyNumberFormat="1" applyFont="1" applyFill="1" applyBorder="1" applyAlignment="1">
      <alignment horizontal="center" vertical="center" wrapText="1"/>
    </xf>
    <xf numFmtId="0" fontId="35" fillId="0" borderId="2" xfId="217" applyFont="1" applyFill="1" applyBorder="1" applyAlignment="1">
      <alignment horizontal="center" vertical="center" wrapText="1"/>
    </xf>
    <xf numFmtId="4" fontId="33" fillId="0" borderId="2" xfId="217" applyNumberFormat="1" applyFont="1" applyFill="1" applyBorder="1" applyAlignment="1" applyProtection="1">
      <alignment horizontal="center" vertical="center" wrapText="1"/>
      <protection locked="0"/>
    </xf>
    <xf numFmtId="0" fontId="33" fillId="0" borderId="2" xfId="217" applyFont="1" applyFill="1" applyBorder="1" applyAlignment="1">
      <alignment horizontal="center" vertical="center"/>
    </xf>
    <xf numFmtId="49" fontId="33" fillId="0" borderId="5" xfId="217" applyNumberFormat="1" applyFont="1" applyFill="1" applyBorder="1" applyAlignment="1">
      <alignment horizontal="center" vertical="center" wrapText="1"/>
    </xf>
    <xf numFmtId="0" fontId="33" fillId="0" borderId="4" xfId="217" applyFont="1" applyFill="1" applyBorder="1" applyAlignment="1">
      <alignment horizontal="center" vertical="center" wrapText="1"/>
    </xf>
    <xf numFmtId="0" fontId="33" fillId="0" borderId="1" xfId="217" applyFont="1" applyFill="1" applyBorder="1" applyAlignment="1">
      <alignment horizontal="center" vertical="center" wrapText="1"/>
    </xf>
    <xf numFmtId="0" fontId="48" fillId="0" borderId="1" xfId="217" applyFont="1" applyFill="1" applyBorder="1" applyAlignment="1">
      <alignment horizontal="center" vertical="center" wrapText="1"/>
    </xf>
    <xf numFmtId="3" fontId="34" fillId="0" borderId="1" xfId="217" applyNumberFormat="1" applyFont="1" applyFill="1" applyBorder="1" applyAlignment="1">
      <alignment horizontal="center" vertical="center" wrapText="1"/>
    </xf>
    <xf numFmtId="4" fontId="35" fillId="0" borderId="1" xfId="218" applyNumberFormat="1" applyFont="1" applyFill="1" applyBorder="1" applyAlignment="1">
      <alignment horizontal="center" vertical="center" wrapText="1"/>
    </xf>
    <xf numFmtId="0" fontId="35" fillId="0" borderId="1" xfId="217" applyFont="1" applyFill="1" applyBorder="1" applyAlignment="1">
      <alignment horizontal="center" vertical="center" wrapText="1"/>
    </xf>
    <xf numFmtId="4" fontId="33" fillId="0" borderId="1" xfId="217" applyNumberFormat="1" applyFont="1" applyFill="1" applyBorder="1" applyAlignment="1" applyProtection="1">
      <alignment horizontal="center" vertical="center" wrapText="1"/>
      <protection locked="0"/>
    </xf>
    <xf numFmtId="49" fontId="48" fillId="0" borderId="1" xfId="217" applyNumberFormat="1" applyFont="1" applyFill="1" applyBorder="1" applyAlignment="1">
      <alignment horizontal="center" vertical="center" wrapText="1"/>
    </xf>
    <xf numFmtId="0" fontId="33" fillId="0" borderId="1" xfId="217" applyFont="1" applyFill="1" applyBorder="1" applyAlignment="1">
      <alignment horizontal="center" vertical="center"/>
    </xf>
    <xf numFmtId="49" fontId="35" fillId="0" borderId="1" xfId="219" applyNumberFormat="1" applyFont="1" applyFill="1" applyBorder="1" applyAlignment="1">
      <alignment horizontal="center" vertical="center" wrapText="1"/>
    </xf>
    <xf numFmtId="49" fontId="35" fillId="0" borderId="1" xfId="220" applyNumberFormat="1" applyFont="1" applyFill="1" applyBorder="1" applyAlignment="1">
      <alignment horizontal="center" vertical="center" wrapText="1"/>
    </xf>
    <xf numFmtId="1" fontId="34" fillId="0" borderId="1" xfId="217" applyNumberFormat="1" applyFont="1" applyFill="1" applyBorder="1" applyAlignment="1">
      <alignment horizontal="center" vertical="center" wrapText="1"/>
    </xf>
    <xf numFmtId="49" fontId="48" fillId="0" borderId="1" xfId="221" applyNumberFormat="1" applyFont="1" applyFill="1" applyBorder="1" applyAlignment="1">
      <alignment horizontal="center" vertical="center" wrapText="1"/>
    </xf>
    <xf numFmtId="49" fontId="35" fillId="0" borderId="1" xfId="217" applyNumberFormat="1" applyFont="1" applyFill="1" applyBorder="1" applyAlignment="1">
      <alignment horizontal="center" vertical="center" wrapText="1"/>
    </xf>
    <xf numFmtId="0" fontId="48" fillId="0" borderId="1" xfId="222" applyFont="1" applyFill="1" applyBorder="1" applyAlignment="1">
      <alignment horizontal="center" vertical="center" wrapText="1"/>
    </xf>
    <xf numFmtId="49" fontId="35" fillId="0" borderId="1" xfId="218" applyNumberFormat="1" applyFont="1" applyFill="1" applyBorder="1" applyAlignment="1">
      <alignment horizontal="center" vertical="center" wrapText="1"/>
    </xf>
    <xf numFmtId="49" fontId="48" fillId="0" borderId="1" xfId="223" applyNumberFormat="1" applyFont="1" applyFill="1" applyBorder="1" applyAlignment="1">
      <alignment horizontal="center" vertical="center" wrapText="1"/>
    </xf>
    <xf numFmtId="49" fontId="33" fillId="0" borderId="1" xfId="217" applyNumberFormat="1" applyFont="1" applyFill="1" applyBorder="1" applyAlignment="1">
      <alignment horizontal="center" vertical="center" wrapText="1"/>
    </xf>
    <xf numFmtId="49" fontId="35" fillId="0" borderId="1" xfId="224" applyNumberFormat="1" applyFont="1" applyFill="1" applyBorder="1" applyAlignment="1">
      <alignment horizontal="center" vertical="center" wrapText="1"/>
    </xf>
    <xf numFmtId="165" fontId="35" fillId="0" borderId="1" xfId="225" applyNumberFormat="1" applyFont="1" applyFill="1" applyBorder="1" applyAlignment="1">
      <alignment horizontal="center" vertical="center" wrapText="1"/>
    </xf>
    <xf numFmtId="49" fontId="35" fillId="0" borderId="1" xfId="226" applyNumberFormat="1" applyFont="1" applyFill="1" applyBorder="1" applyAlignment="1">
      <alignment horizontal="center" vertical="center" wrapText="1"/>
    </xf>
    <xf numFmtId="165" fontId="35" fillId="0" borderId="1" xfId="227" applyNumberFormat="1" applyFont="1" applyFill="1" applyBorder="1" applyAlignment="1">
      <alignment horizontal="center" vertical="center" wrapText="1"/>
    </xf>
    <xf numFmtId="4" fontId="35" fillId="0" borderId="1" xfId="220" applyNumberFormat="1" applyFont="1" applyFill="1" applyBorder="1" applyAlignment="1">
      <alignment horizontal="center" vertical="center" wrapText="1"/>
    </xf>
    <xf numFmtId="0" fontId="33" fillId="0" borderId="1" xfId="217" applyFont="1" applyFill="1" applyBorder="1" applyAlignment="1" applyProtection="1">
      <alignment horizontal="center" vertical="center" wrapText="1"/>
      <protection locked="0"/>
    </xf>
    <xf numFmtId="1" fontId="48" fillId="0" borderId="1" xfId="217" applyNumberFormat="1" applyFont="1" applyFill="1" applyBorder="1" applyAlignment="1">
      <alignment horizontal="center" vertical="center" wrapText="1"/>
    </xf>
    <xf numFmtId="1" fontId="48" fillId="0" borderId="2" xfId="217" applyNumberFormat="1" applyFont="1" applyFill="1" applyBorder="1" applyAlignment="1">
      <alignment horizontal="center" vertical="center" wrapText="1"/>
    </xf>
    <xf numFmtId="49" fontId="34" fillId="0" borderId="1" xfId="217" applyNumberFormat="1" applyFont="1" applyFill="1" applyBorder="1" applyAlignment="1">
      <alignment horizontal="center" vertical="center" wrapText="1"/>
    </xf>
    <xf numFmtId="0" fontId="33" fillId="0" borderId="1" xfId="217" applyFont="1" applyFill="1" applyBorder="1" applyAlignment="1">
      <alignment horizontal="left" vertical="center" wrapText="1"/>
    </xf>
    <xf numFmtId="49" fontId="35" fillId="0" borderId="5" xfId="217" applyNumberFormat="1" applyFont="1" applyFill="1" applyBorder="1" applyAlignment="1">
      <alignment horizontal="center" vertical="center" wrapText="1"/>
    </xf>
    <xf numFmtId="0" fontId="35" fillId="0" borderId="4" xfId="217" applyFont="1" applyFill="1" applyBorder="1" applyAlignment="1">
      <alignment horizontal="center" vertical="center" wrapText="1"/>
    </xf>
    <xf numFmtId="3" fontId="35" fillId="0" borderId="1" xfId="217" applyNumberFormat="1" applyFont="1" applyFill="1" applyBorder="1" applyAlignment="1">
      <alignment horizontal="center" vertical="center" wrapText="1"/>
    </xf>
    <xf numFmtId="1" fontId="35" fillId="0" borderId="1" xfId="217" applyNumberFormat="1" applyFont="1" applyFill="1" applyBorder="1" applyAlignment="1">
      <alignment horizontal="center" vertical="center" wrapText="1"/>
    </xf>
    <xf numFmtId="0" fontId="35" fillId="0" borderId="1" xfId="217" applyFont="1" applyFill="1" applyBorder="1" applyAlignment="1" applyProtection="1">
      <alignment horizontal="center" vertical="center" wrapText="1"/>
      <protection locked="0"/>
    </xf>
    <xf numFmtId="0" fontId="35" fillId="0" borderId="1" xfId="217" applyFont="1" applyFill="1" applyBorder="1" applyAlignment="1">
      <alignment horizontal="center" vertical="center"/>
    </xf>
    <xf numFmtId="0" fontId="37" fillId="3" borderId="1" xfId="217" applyNumberFormat="1" applyFont="1" applyFill="1" applyBorder="1" applyAlignment="1">
      <alignment horizontal="center" vertical="center" wrapText="1"/>
    </xf>
    <xf numFmtId="0" fontId="50" fillId="3" borderId="1" xfId="217" applyNumberFormat="1" applyFont="1" applyFill="1" applyBorder="1" applyAlignment="1">
      <alignment horizontal="center" vertical="center" wrapText="1"/>
    </xf>
    <xf numFmtId="4" fontId="37" fillId="3" borderId="1" xfId="217" applyNumberFormat="1" applyFont="1" applyFill="1" applyBorder="1" applyAlignment="1">
      <alignment horizontal="center" vertical="center" wrapText="1"/>
    </xf>
    <xf numFmtId="49" fontId="37" fillId="3" borderId="1" xfId="217" applyNumberFormat="1" applyFont="1" applyFill="1" applyBorder="1" applyAlignment="1">
      <alignment horizontal="center" vertical="center" wrapText="1"/>
    </xf>
    <xf numFmtId="0" fontId="37" fillId="3" borderId="6" xfId="217" applyNumberFormat="1" applyFont="1" applyFill="1" applyBorder="1" applyAlignment="1">
      <alignment horizontal="center" vertical="center" wrapText="1"/>
    </xf>
    <xf numFmtId="0" fontId="38" fillId="3" borderId="6" xfId="217" applyNumberFormat="1" applyFont="1" applyFill="1" applyBorder="1" applyAlignment="1">
      <alignment horizontal="center" vertical="center" wrapText="1"/>
    </xf>
    <xf numFmtId="0" fontId="39" fillId="3" borderId="1" xfId="217" applyNumberFormat="1" applyFont="1" applyFill="1" applyBorder="1" applyAlignment="1">
      <alignment horizontal="center" vertical="center" wrapText="1"/>
    </xf>
    <xf numFmtId="0" fontId="51" fillId="3" borderId="1" xfId="217" applyNumberFormat="1" applyFont="1" applyFill="1" applyBorder="1" applyAlignment="1">
      <alignment horizontal="center" vertical="center" wrapText="1"/>
    </xf>
    <xf numFmtId="0" fontId="39" fillId="3" borderId="1" xfId="217" applyNumberFormat="1" applyFont="1" applyFill="1" applyBorder="1" applyAlignment="1">
      <alignment horizontal="center" vertical="center" wrapText="1"/>
    </xf>
    <xf numFmtId="4" fontId="39" fillId="3" borderId="1" xfId="217" applyNumberFormat="1" applyFont="1" applyFill="1" applyBorder="1" applyAlignment="1">
      <alignment horizontal="center" vertical="center" wrapText="1"/>
    </xf>
    <xf numFmtId="49" fontId="39" fillId="3" borderId="1" xfId="217" applyNumberFormat="1" applyFont="1" applyFill="1" applyBorder="1" applyAlignment="1">
      <alignment horizontal="center" vertical="center" wrapText="1"/>
    </xf>
    <xf numFmtId="0" fontId="37" fillId="3" borderId="1" xfId="217" applyNumberFormat="1" applyFont="1" applyFill="1" applyBorder="1" applyAlignment="1">
      <alignment horizontal="center" vertical="center" wrapText="1"/>
    </xf>
    <xf numFmtId="0" fontId="37" fillId="3" borderId="7" xfId="217" applyNumberFormat="1" applyFont="1" applyFill="1" applyBorder="1" applyAlignment="1">
      <alignment horizontal="center" vertical="center" wrapText="1"/>
    </xf>
    <xf numFmtId="0" fontId="38" fillId="3" borderId="7" xfId="217" applyNumberFormat="1" applyFont="1" applyFill="1" applyBorder="1" applyAlignment="1">
      <alignment horizontal="center" vertical="center" wrapText="1"/>
    </xf>
    <xf numFmtId="0" fontId="37" fillId="3" borderId="2" xfId="217" applyNumberFormat="1" applyFont="1" applyFill="1" applyBorder="1" applyAlignment="1">
      <alignment horizontal="center" vertical="center" wrapText="1"/>
    </xf>
    <xf numFmtId="0" fontId="38" fillId="3" borderId="2" xfId="217" applyNumberFormat="1" applyFont="1" applyFill="1" applyBorder="1" applyAlignment="1">
      <alignment horizontal="center" vertical="center" wrapText="1"/>
    </xf>
    <xf numFmtId="49" fontId="40" fillId="0" borderId="0" xfId="217" applyNumberFormat="1" applyFont="1" applyFill="1" applyBorder="1" applyAlignment="1">
      <alignment horizontal="center" vertical="center" wrapText="1"/>
    </xf>
    <xf numFmtId="165" fontId="35" fillId="0" borderId="2" xfId="225" applyNumberFormat="1" applyFont="1" applyFill="1" applyBorder="1" applyAlignment="1">
      <alignment horizontal="center" vertical="center" wrapText="1"/>
    </xf>
    <xf numFmtId="49" fontId="35" fillId="0" borderId="2" xfId="2" applyNumberFormat="1" applyFont="1" applyFill="1" applyBorder="1" applyAlignment="1">
      <alignment horizontal="left" vertical="center" wrapText="1"/>
    </xf>
    <xf numFmtId="49" fontId="35" fillId="0" borderId="2" xfId="226" applyNumberFormat="1" applyFont="1" applyFill="1" applyBorder="1" applyAlignment="1">
      <alignment horizontal="center" vertical="center" wrapText="1"/>
    </xf>
    <xf numFmtId="0" fontId="35" fillId="0" borderId="1" xfId="225" applyFont="1" applyFill="1" applyBorder="1" applyAlignment="1">
      <alignment horizontal="center" vertical="center" wrapText="1"/>
    </xf>
    <xf numFmtId="49" fontId="33" fillId="0" borderId="1" xfId="221" applyNumberFormat="1" applyFont="1" applyFill="1" applyBorder="1" applyAlignment="1">
      <alignment horizontal="center" vertical="center" wrapText="1"/>
    </xf>
    <xf numFmtId="49" fontId="34" fillId="0" borderId="1" xfId="221" applyNumberFormat="1" applyFont="1" applyFill="1" applyBorder="1" applyAlignment="1">
      <alignment horizontal="center" vertical="center" wrapText="1"/>
    </xf>
    <xf numFmtId="49" fontId="33" fillId="0" borderId="1" xfId="228" applyNumberFormat="1" applyFont="1" applyFill="1" applyBorder="1" applyAlignment="1">
      <alignment horizontal="center" vertical="center" wrapText="1"/>
    </xf>
    <xf numFmtId="49" fontId="34" fillId="0" borderId="1" xfId="228" applyNumberFormat="1" applyFont="1" applyFill="1" applyBorder="1" applyAlignment="1">
      <alignment horizontal="center" vertical="center" wrapText="1"/>
    </xf>
    <xf numFmtId="4" fontId="34" fillId="0" borderId="1" xfId="218" applyNumberFormat="1" applyFont="1" applyFill="1" applyBorder="1" applyAlignment="1">
      <alignment horizontal="center" vertical="center" wrapText="1"/>
    </xf>
    <xf numFmtId="49" fontId="33" fillId="0" borderId="1" xfId="218" applyNumberFormat="1" applyFont="1" applyFill="1" applyBorder="1" applyAlignment="1">
      <alignment horizontal="center" vertical="center" wrapText="1"/>
    </xf>
    <xf numFmtId="49" fontId="34" fillId="0" borderId="1" xfId="218" applyNumberFormat="1" applyFont="1" applyFill="1" applyBorder="1" applyAlignment="1">
      <alignment horizontal="center" vertical="center" wrapText="1"/>
    </xf>
    <xf numFmtId="49" fontId="33" fillId="0" borderId="1" xfId="217" applyNumberFormat="1" applyFont="1" applyFill="1" applyBorder="1" applyAlignment="1" applyProtection="1">
      <alignment horizontal="center" vertical="center" wrapText="1"/>
      <protection locked="0"/>
    </xf>
    <xf numFmtId="49" fontId="34" fillId="0" borderId="1" xfId="217" applyNumberFormat="1" applyFont="1" applyFill="1" applyBorder="1" applyAlignment="1" applyProtection="1">
      <alignment horizontal="center" vertical="center" wrapText="1"/>
      <protection locked="0"/>
    </xf>
    <xf numFmtId="165" fontId="33" fillId="0" borderId="1" xfId="218" applyNumberFormat="1" applyFont="1" applyFill="1" applyBorder="1" applyAlignment="1">
      <alignment horizontal="center" vertical="center" wrapText="1"/>
    </xf>
    <xf numFmtId="0" fontId="48" fillId="0" borderId="1" xfId="221" applyFont="1" applyFill="1" applyBorder="1" applyAlignment="1">
      <alignment horizontal="center" vertical="center" wrapText="1"/>
    </xf>
    <xf numFmtId="2" fontId="48" fillId="0" borderId="1" xfId="217" applyNumberFormat="1" applyFont="1" applyFill="1" applyBorder="1" applyAlignment="1">
      <alignment horizontal="center" vertical="center" wrapText="1"/>
    </xf>
    <xf numFmtId="2" fontId="34" fillId="0" borderId="1" xfId="217" applyNumberFormat="1" applyFont="1" applyFill="1" applyBorder="1" applyAlignment="1">
      <alignment horizontal="center" vertical="center" wrapText="1"/>
    </xf>
    <xf numFmtId="4" fontId="35" fillId="0" borderId="1" xfId="226" applyNumberFormat="1" applyFont="1" applyFill="1" applyBorder="1" applyAlignment="1">
      <alignment horizontal="center" vertical="center" wrapText="1"/>
    </xf>
    <xf numFmtId="49" fontId="33" fillId="0" borderId="1" xfId="217" applyNumberFormat="1" applyFont="1" applyFill="1" applyBorder="1" applyAlignment="1">
      <alignment horizontal="center" vertical="center"/>
    </xf>
    <xf numFmtId="49" fontId="35" fillId="0" borderId="1" xfId="217" applyNumberFormat="1" applyFont="1" applyFill="1" applyBorder="1" applyAlignment="1">
      <alignment horizontal="center" vertical="center"/>
    </xf>
    <xf numFmtId="0" fontId="35" fillId="0" borderId="2" xfId="217" applyFont="1" applyFill="1" applyBorder="1" applyAlignment="1">
      <alignment horizontal="center" vertical="center"/>
    </xf>
    <xf numFmtId="0" fontId="37" fillId="4" borderId="1" xfId="217" applyNumberFormat="1" applyFont="1" applyFill="1" applyBorder="1" applyAlignment="1">
      <alignment horizontal="center" vertical="center" wrapText="1"/>
    </xf>
    <xf numFmtId="0" fontId="50" fillId="5" borderId="1" xfId="217" applyNumberFormat="1" applyFont="1" applyFill="1" applyBorder="1" applyAlignment="1">
      <alignment horizontal="center" vertical="center" wrapText="1"/>
    </xf>
    <xf numFmtId="0" fontId="37" fillId="5" borderId="1" xfId="217" applyNumberFormat="1" applyFont="1" applyFill="1" applyBorder="1" applyAlignment="1">
      <alignment horizontal="center" vertical="center" wrapText="1"/>
    </xf>
    <xf numFmtId="49" fontId="37" fillId="5" borderId="1" xfId="217" applyNumberFormat="1" applyFont="1" applyFill="1" applyBorder="1" applyAlignment="1">
      <alignment horizontal="center" vertical="center" wrapText="1"/>
    </xf>
    <xf numFmtId="0" fontId="37" fillId="4" borderId="6" xfId="217" applyNumberFormat="1" applyFont="1" applyFill="1" applyBorder="1" applyAlignment="1">
      <alignment horizontal="center" vertical="center" wrapText="1"/>
    </xf>
    <xf numFmtId="0" fontId="37" fillId="5" borderId="1" xfId="217" applyNumberFormat="1" applyFont="1" applyFill="1" applyBorder="1" applyAlignment="1">
      <alignment horizontal="center" vertical="center" wrapText="1"/>
    </xf>
    <xf numFmtId="0" fontId="37" fillId="4" borderId="7" xfId="217" applyNumberFormat="1" applyFont="1" applyFill="1" applyBorder="1" applyAlignment="1">
      <alignment horizontal="center" vertical="center" wrapText="1"/>
    </xf>
    <xf numFmtId="0" fontId="37" fillId="4" borderId="2" xfId="217" applyNumberFormat="1" applyFont="1" applyFill="1" applyBorder="1" applyAlignment="1">
      <alignment horizontal="center" vertical="center" wrapText="1"/>
    </xf>
    <xf numFmtId="49" fontId="39" fillId="0" borderId="1" xfId="217" applyNumberFormat="1" applyFont="1" applyFill="1" applyBorder="1" applyAlignment="1">
      <alignment horizontal="center" vertical="center" wrapText="1"/>
    </xf>
    <xf numFmtId="0" fontId="41" fillId="0" borderId="1" xfId="217" applyNumberFormat="1" applyFont="1" applyFill="1" applyBorder="1" applyAlignment="1">
      <alignment horizontal="left" vertical="center" wrapText="1"/>
    </xf>
    <xf numFmtId="49" fontId="41" fillId="0" borderId="4" xfId="217" applyNumberFormat="1" applyFont="1" applyFill="1" applyBorder="1" applyAlignment="1">
      <alignment horizontal="left" vertical="center" wrapText="1"/>
    </xf>
    <xf numFmtId="49" fontId="41" fillId="0" borderId="8" xfId="217" applyNumberFormat="1" applyFont="1" applyFill="1" applyBorder="1" applyAlignment="1">
      <alignment horizontal="left" vertical="center" wrapText="1"/>
    </xf>
    <xf numFmtId="49" fontId="41" fillId="0" borderId="9" xfId="217" applyNumberFormat="1" applyFont="1" applyFill="1" applyBorder="1" applyAlignment="1">
      <alignment horizontal="left" vertical="center" wrapText="1"/>
    </xf>
    <xf numFmtId="0" fontId="41" fillId="0" borderId="1" xfId="217" applyNumberFormat="1" applyFont="1" applyFill="1" applyBorder="1" applyAlignment="1">
      <alignment vertical="center" wrapText="1"/>
    </xf>
    <xf numFmtId="0" fontId="42" fillId="0" borderId="0" xfId="217" applyNumberFormat="1" applyFont="1" applyFill="1" applyAlignment="1">
      <alignment horizontal="center" vertical="center" wrapText="1"/>
    </xf>
    <xf numFmtId="0" fontId="43" fillId="0" borderId="0" xfId="217" applyNumberFormat="1" applyFont="1" applyFill="1" applyAlignment="1">
      <alignment horizontal="center" vertical="center" wrapText="1"/>
    </xf>
    <xf numFmtId="0" fontId="43" fillId="0" borderId="0" xfId="217" applyNumberFormat="1" applyFont="1" applyFill="1" applyAlignment="1">
      <alignment horizontal="center" vertical="center" wrapText="1"/>
    </xf>
    <xf numFmtId="0" fontId="44" fillId="0" borderId="0" xfId="217" applyNumberFormat="1" applyFont="1" applyFill="1" applyAlignment="1">
      <alignment horizontal="right" vertical="center" wrapText="1"/>
    </xf>
    <xf numFmtId="0" fontId="45" fillId="0" borderId="0" xfId="217" applyNumberFormat="1" applyFont="1" applyFill="1" applyAlignment="1">
      <alignment horizontal="center" vertical="center" wrapText="1"/>
    </xf>
    <xf numFmtId="0" fontId="46" fillId="0" borderId="0" xfId="217" applyNumberFormat="1" applyFont="1" applyFill="1" applyAlignment="1">
      <alignment horizontal="right" vertical="center" wrapText="1"/>
    </xf>
    <xf numFmtId="49" fontId="44" fillId="0" borderId="0" xfId="217" applyNumberFormat="1" applyFont="1" applyFill="1" applyAlignment="1">
      <alignment horizontal="center" vertical="center" wrapText="1"/>
    </xf>
    <xf numFmtId="166" fontId="44" fillId="0" borderId="0" xfId="217" applyNumberFormat="1" applyFont="1" applyFill="1" applyAlignment="1">
      <alignment horizontal="right" vertical="center" wrapText="1"/>
    </xf>
    <xf numFmtId="0" fontId="44" fillId="0" borderId="0" xfId="217" applyFont="1" applyFill="1" applyAlignment="1">
      <alignment horizontal="center" vertical="center" wrapText="1"/>
    </xf>
    <xf numFmtId="0" fontId="44" fillId="0" borderId="0" xfId="217" applyNumberFormat="1" applyFont="1" applyFill="1" applyAlignment="1">
      <alignment horizontal="center" vertical="center" wrapText="1"/>
    </xf>
    <xf numFmtId="0" fontId="47" fillId="0" borderId="0" xfId="217" applyNumberFormat="1" applyFont="1" applyFill="1" applyAlignment="1">
      <alignment horizontal="right" vertical="center" wrapText="1"/>
    </xf>
  </cellXfs>
  <cellStyles count="229">
    <cellStyle name="Обычный" xfId="0" builtinId="0"/>
    <cellStyle name="Обычный 10" xfId="41"/>
    <cellStyle name="Обычный 11" xfId="48"/>
    <cellStyle name="Обычный 12" xfId="8"/>
    <cellStyle name="Обычный 12 2" xfId="19"/>
    <cellStyle name="Обычный 12 3" xfId="28"/>
    <cellStyle name="Обычный 12 3 10" xfId="150"/>
    <cellStyle name="Обычный 12 3 11" xfId="161"/>
    <cellStyle name="Обычный 12 3 12" xfId="172"/>
    <cellStyle name="Обычный 12 3 13" xfId="184"/>
    <cellStyle name="Обычный 12 3 14" xfId="197"/>
    <cellStyle name="Обычный 12 3 15" xfId="209"/>
    <cellStyle name="Обычный 12 3 16" xfId="221"/>
    <cellStyle name="Обычный 12 3 2" xfId="69"/>
    <cellStyle name="Обычный 12 3 3" xfId="79"/>
    <cellStyle name="Обычный 12 3 4" xfId="89"/>
    <cellStyle name="Обычный 12 3 5" xfId="99"/>
    <cellStyle name="Обычный 12 3 6" xfId="109"/>
    <cellStyle name="Обычный 12 3 7" xfId="119"/>
    <cellStyle name="Обычный 12 3 8" xfId="129"/>
    <cellStyle name="Обычный 12 3 9" xfId="140"/>
    <cellStyle name="Обычный 12 4" xfId="37"/>
    <cellStyle name="Обычный 12 4 10" xfId="152"/>
    <cellStyle name="Обычный 12 4 11" xfId="163"/>
    <cellStyle name="Обычный 12 4 12" xfId="174"/>
    <cellStyle name="Обычный 12 4 13" xfId="186"/>
    <cellStyle name="Обычный 12 4 14" xfId="199"/>
    <cellStyle name="Обычный 12 4 15" xfId="211"/>
    <cellStyle name="Обычный 12 4 16" xfId="223"/>
    <cellStyle name="Обычный 12 4 2" xfId="70"/>
    <cellStyle name="Обычный 12 4 3" xfId="80"/>
    <cellStyle name="Обычный 12 4 4" xfId="90"/>
    <cellStyle name="Обычный 12 4 5" xfId="100"/>
    <cellStyle name="Обычный 12 4 6" xfId="110"/>
    <cellStyle name="Обычный 12 4 7" xfId="120"/>
    <cellStyle name="Обычный 12 4 8" xfId="130"/>
    <cellStyle name="Обычный 12 4 9" xfId="141"/>
    <cellStyle name="Обычный 12 5" xfId="44"/>
    <cellStyle name="Обычный 12 6" xfId="53"/>
    <cellStyle name="Обычный 12 7" xfId="60"/>
    <cellStyle name="Обычный 12 8" xfId="66"/>
    <cellStyle name="Обычный 13" xfId="55"/>
    <cellStyle name="Обычный 14" xfId="61"/>
    <cellStyle name="Обычный 15" xfId="10"/>
    <cellStyle name="Обычный 15 2" xfId="20"/>
    <cellStyle name="Обычный 15 2 10" xfId="155"/>
    <cellStyle name="Обычный 15 2 11" xfId="166"/>
    <cellStyle name="Обычный 15 2 12" xfId="177"/>
    <cellStyle name="Обычный 15 2 13" xfId="189"/>
    <cellStyle name="Обычный 15 2 14" xfId="201"/>
    <cellStyle name="Обычный 15 2 15" xfId="213"/>
    <cellStyle name="Обычный 15 2 16" xfId="226"/>
    <cellStyle name="Обычный 15 2 2" xfId="73"/>
    <cellStyle name="Обычный 15 2 3" xfId="83"/>
    <cellStyle name="Обычный 15 2 4" xfId="93"/>
    <cellStyle name="Обычный 15 2 5" xfId="103"/>
    <cellStyle name="Обычный 15 2 6" xfId="113"/>
    <cellStyle name="Обычный 15 2 7" xfId="123"/>
    <cellStyle name="Обычный 15 2 8" xfId="133"/>
    <cellStyle name="Обычный 15 2 9" xfId="144"/>
    <cellStyle name="Обычный 15 3" xfId="29"/>
    <cellStyle name="Обычный 15 3 10" xfId="154"/>
    <cellStyle name="Обычный 15 3 11" xfId="165"/>
    <cellStyle name="Обычный 15 3 12" xfId="176"/>
    <cellStyle name="Обычный 15 3 13" xfId="188"/>
    <cellStyle name="Обычный 15 3 14" xfId="200"/>
    <cellStyle name="Обычный 15 3 15" xfId="212"/>
    <cellStyle name="Обычный 15 3 16" xfId="224"/>
    <cellStyle name="Обычный 15 3 2" xfId="72"/>
    <cellStyle name="Обычный 15 3 3" xfId="82"/>
    <cellStyle name="Обычный 15 3 4" xfId="92"/>
    <cellStyle name="Обычный 15 3 5" xfId="102"/>
    <cellStyle name="Обычный 15 3 6" xfId="112"/>
    <cellStyle name="Обычный 15 3 7" xfId="122"/>
    <cellStyle name="Обычный 15 3 8" xfId="132"/>
    <cellStyle name="Обычный 15 3 9" xfId="143"/>
    <cellStyle name="Обычный 15 4" xfId="38"/>
    <cellStyle name="Обычный 15 5" xfId="45"/>
    <cellStyle name="Обычный 15 6" xfId="51"/>
    <cellStyle name="Обычный 15 7" xfId="58"/>
    <cellStyle name="Обычный 15 8" xfId="64"/>
    <cellStyle name="Обычный 16" xfId="67"/>
    <cellStyle name="Обычный 17" xfId="77"/>
    <cellStyle name="Обычный 18" xfId="87"/>
    <cellStyle name="Обычный 19" xfId="97"/>
    <cellStyle name="Обычный 19 2" xfId="139"/>
    <cellStyle name="Обычный 19 3" xfId="151"/>
    <cellStyle name="Обычный 19 4" xfId="162"/>
    <cellStyle name="Обычный 19 5" xfId="173"/>
    <cellStyle name="Обычный 19 6" xfId="185"/>
    <cellStyle name="Обычный 19 7" xfId="198"/>
    <cellStyle name="Обычный 19 8" xfId="210"/>
    <cellStyle name="Обычный 19 9" xfId="222"/>
    <cellStyle name="Обычный 2" xfId="1"/>
    <cellStyle name="Обычный 2 10" xfId="149"/>
    <cellStyle name="Обычный 2 11" xfId="160"/>
    <cellStyle name="Обычный 2 12" xfId="9"/>
    <cellStyle name="Обычный 2 12 10" xfId="86"/>
    <cellStyle name="Обычный 2 12 11" xfId="96"/>
    <cellStyle name="Обычный 2 12 12" xfId="106"/>
    <cellStyle name="Обычный 2 12 13" xfId="116"/>
    <cellStyle name="Обычный 2 12 14" xfId="126"/>
    <cellStyle name="Обычный 2 12 15" xfId="136"/>
    <cellStyle name="Обычный 2 12 16" xfId="147"/>
    <cellStyle name="Обычный 2 12 17" xfId="158"/>
    <cellStyle name="Обычный 2 12 18" xfId="169"/>
    <cellStyle name="Обычный 2 12 19" xfId="180"/>
    <cellStyle name="Обычный 2 12 2" xfId="23"/>
    <cellStyle name="Обычный 2 12 20" xfId="192"/>
    <cellStyle name="Обычный 2 12 21" xfId="203"/>
    <cellStyle name="Обычный 2 12 22" xfId="215"/>
    <cellStyle name="Обычный 2 12 23" xfId="225"/>
    <cellStyle name="Обычный 2 12 3" xfId="32"/>
    <cellStyle name="Обычный 2 12 4" xfId="39"/>
    <cellStyle name="Обычный 2 12 5" xfId="46"/>
    <cellStyle name="Обычный 2 12 6" xfId="52"/>
    <cellStyle name="Обычный 2 12 7" xfId="59"/>
    <cellStyle name="Обычный 2 12 8" xfId="65"/>
    <cellStyle name="Обычный 2 12 9" xfId="76"/>
    <cellStyle name="Обычный 2 13" xfId="171"/>
    <cellStyle name="Обычный 2 14" xfId="182"/>
    <cellStyle name="Обычный 2 15" xfId="194"/>
    <cellStyle name="Обычный 2 16" xfId="206"/>
    <cellStyle name="Обычный 2 17" xfId="218"/>
    <cellStyle name="Обычный 2 19" xfId="12"/>
    <cellStyle name="Обычный 2 19 2" xfId="21"/>
    <cellStyle name="Обычный 2 19 3" xfId="30"/>
    <cellStyle name="Обычный 2 2" xfId="68"/>
    <cellStyle name="Обычный 2 2 5 12 2 4" xfId="75"/>
    <cellStyle name="Обычный 2 2 5 12 2 4 10" xfId="168"/>
    <cellStyle name="Обычный 2 2 5 12 2 4 11" xfId="179"/>
    <cellStyle name="Обычный 2 2 5 12 2 4 12" xfId="191"/>
    <cellStyle name="Обычный 2 2 5 12 2 4 13" xfId="204"/>
    <cellStyle name="Обычный 2 2 5 12 2 4 14" xfId="216"/>
    <cellStyle name="Обычный 2 2 5 12 2 4 15" xfId="228"/>
    <cellStyle name="Обычный 2 2 5 12 2 4 2" xfId="85"/>
    <cellStyle name="Обычный 2 2 5 12 2 4 3" xfId="95"/>
    <cellStyle name="Обычный 2 2 5 12 2 4 4" xfId="105"/>
    <cellStyle name="Обычный 2 2 5 12 2 4 5" xfId="115"/>
    <cellStyle name="Обычный 2 2 5 12 2 4 6" xfId="125"/>
    <cellStyle name="Обычный 2 2 5 12 2 4 7" xfId="135"/>
    <cellStyle name="Обычный 2 2 5 12 2 4 8" xfId="146"/>
    <cellStyle name="Обычный 2 2 5 12 2 4 9" xfId="157"/>
    <cellStyle name="Обычный 2 20" xfId="6"/>
    <cellStyle name="Обычный 2 20 10" xfId="84"/>
    <cellStyle name="Обычный 2 20 11" xfId="94"/>
    <cellStyle name="Обычный 2 20 12" xfId="104"/>
    <cellStyle name="Обычный 2 20 13" xfId="114"/>
    <cellStyle name="Обычный 2 20 14" xfId="124"/>
    <cellStyle name="Обычный 2 20 15" xfId="134"/>
    <cellStyle name="Обычный 2 20 16" xfId="145"/>
    <cellStyle name="Обычный 2 20 17" xfId="156"/>
    <cellStyle name="Обычный 2 20 18" xfId="167"/>
    <cellStyle name="Обычный 2 20 19" xfId="178"/>
    <cellStyle name="Обычный 2 20 2" xfId="17"/>
    <cellStyle name="Обычный 2 20 20" xfId="190"/>
    <cellStyle name="Обычный 2 20 21" xfId="202"/>
    <cellStyle name="Обычный 2 20 22" xfId="214"/>
    <cellStyle name="Обычный 2 20 23" xfId="227"/>
    <cellStyle name="Обычный 2 20 3" xfId="26"/>
    <cellStyle name="Обычный 2 20 4" xfId="35"/>
    <cellStyle name="Обычный 2 20 5" xfId="42"/>
    <cellStyle name="Обычный 2 20 6" xfId="49"/>
    <cellStyle name="Обычный 2 20 7" xfId="56"/>
    <cellStyle name="Обычный 2 20 8" xfId="62"/>
    <cellStyle name="Обычный 2 20 9" xfId="74"/>
    <cellStyle name="Обычный 2 3" xfId="78"/>
    <cellStyle name="Обычный 2 4" xfId="88"/>
    <cellStyle name="Обычный 2 5" xfId="98"/>
    <cellStyle name="Обычный 2 6" xfId="108"/>
    <cellStyle name="Обычный 2 7" xfId="118"/>
    <cellStyle name="Обычный 2 8" xfId="128"/>
    <cellStyle name="Обычный 2 9" xfId="138"/>
    <cellStyle name="Обычный 20" xfId="107"/>
    <cellStyle name="Обычный 21" xfId="117"/>
    <cellStyle name="Обычный 22" xfId="13"/>
    <cellStyle name="Обычный 22 2" xfId="22"/>
    <cellStyle name="Обычный 22 3" xfId="31"/>
    <cellStyle name="Обычный 23" xfId="7"/>
    <cellStyle name="Обычный 23 10" xfId="81"/>
    <cellStyle name="Обычный 23 11" xfId="91"/>
    <cellStyle name="Обычный 23 12" xfId="101"/>
    <cellStyle name="Обычный 23 13" xfId="111"/>
    <cellStyle name="Обычный 23 14" xfId="121"/>
    <cellStyle name="Обычный 23 15" xfId="131"/>
    <cellStyle name="Обычный 23 16" xfId="142"/>
    <cellStyle name="Обычный 23 17" xfId="153"/>
    <cellStyle name="Обычный 23 18" xfId="164"/>
    <cellStyle name="Обычный 23 19" xfId="175"/>
    <cellStyle name="Обычный 23 2" xfId="18"/>
    <cellStyle name="Обычный 23 20" xfId="187"/>
    <cellStyle name="Обычный 23 21" xfId="196"/>
    <cellStyle name="Обычный 23 22" xfId="208"/>
    <cellStyle name="Обычный 23 23" xfId="220"/>
    <cellStyle name="Обычный 23 3" xfId="27"/>
    <cellStyle name="Обычный 23 4" xfId="36"/>
    <cellStyle name="Обычный 23 5" xfId="43"/>
    <cellStyle name="Обычный 23 6" xfId="50"/>
    <cellStyle name="Обычный 23 7" xfId="57"/>
    <cellStyle name="Обычный 23 8" xfId="63"/>
    <cellStyle name="Обычный 23 9" xfId="71"/>
    <cellStyle name="Обычный 24" xfId="127"/>
    <cellStyle name="Обычный 25" xfId="137"/>
    <cellStyle name="Обычный 26" xfId="148"/>
    <cellStyle name="Обычный 27" xfId="159"/>
    <cellStyle name="Обычный 28" xfId="170"/>
    <cellStyle name="Обычный 29" xfId="181"/>
    <cellStyle name="Обычный 3" xfId="5"/>
    <cellStyle name="Обычный 30" xfId="193"/>
    <cellStyle name="Обычный 31" xfId="205"/>
    <cellStyle name="Обычный 32" xfId="217"/>
    <cellStyle name="Обычный 4" xfId="2"/>
    <cellStyle name="Обычный 5" xfId="15"/>
    <cellStyle name="Обычный 5 2" xfId="14"/>
    <cellStyle name="Обычный 5 2 2" xfId="24"/>
    <cellStyle name="Обычный 5 2 3" xfId="33"/>
    <cellStyle name="Обычный 5 2 4" xfId="40"/>
    <cellStyle name="Обычный 5 2 5" xfId="47"/>
    <cellStyle name="Обычный 5 2 6" xfId="54"/>
    <cellStyle name="Обычный 6" xfId="16"/>
    <cellStyle name="Обычный 7" xfId="25"/>
    <cellStyle name="Обычный 8" xfId="11"/>
    <cellStyle name="Обычный 8 2" xfId="183"/>
    <cellStyle name="Обычный 8 2 2" xfId="195"/>
    <cellStyle name="Обычный 8 2 3" xfId="207"/>
    <cellStyle name="Обычный 8 2 4" xfId="219"/>
    <cellStyle name="Обычный 9" xfId="34"/>
    <cellStyle name="Обычный_Лист1" xfId="3"/>
    <cellStyle name="Стиль 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6;&#1077;&#1077;&#1089;&#1090;&#1088;&#1099;%20&#1079;&#1072;&#1082;&#1091;&#1087;&#1086;&#1082;\&#1070;&#1056;&#1069;&#1057;&#1050;\2026\&#1056;&#1077;&#1077;&#1089;&#1090;&#1088;%20&#1079;&#1072;&#1082;&#1091;&#1087;&#1086;&#1082;%202026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6.86.2\j\Users\lihanovma\Desktop\&#1040;&#1082;&#1090;&#1091;&#1072;&#1083;&#1100;&#1085;&#1086;&#1077;\&#1057;&#1090;&#1072;&#1088;&#1099;&#1077;%20&#1076;&#1083;&#1103;%20&#1089;&#1088;&#1072;&#1074;&#1085;&#1077;&#1085;&#1080;&#1103;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6.86.2\j\&#1056;&#1077;&#1077;&#1089;&#1090;&#1088;&#1099;%20&#1079;&#1072;&#1082;&#1091;&#1087;&#1086;&#1082;\&#1070;&#1056;&#1069;&#1057;&#1050;\2024\&#1056;&#1077;&#1077;&#1089;&#1090;&#1088;%20&#1079;&#1072;&#1082;&#1091;&#1087;&#1086;&#1082;%20&#1070;&#1088;&#1101;&#1089;&#1082;%20(&#1040;&#1074;&#1090;&#1086;&#1089;&#1086;&#1093;&#1088;&#1072;&#1085;&#1077;&#1085;&#1085;&#1099;&#1081;)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6;&#1077;&#1077;&#1089;&#1090;&#1088;&#1099;%20&#1079;&#1072;&#1082;&#1091;&#1087;&#1086;&#1082;\&#1070;&#1056;&#1069;&#1057;&#1050;\2024\&#1056;&#1077;&#1077;&#1089;&#1090;&#1088;%20&#1079;&#1072;&#1082;&#1091;&#1087;&#1086;&#1082;%20&#1070;&#1088;&#1101;&#1089;&#1082;%20&#1072;&#1082;&#1090;&#1091;&#1072;&#1083;&#1100;&#1085;&#1099;&#1081;1%20(&#1040;&#1074;&#1090;&#1086;&#1089;&#1086;&#1093;&#1088;&#1072;&#1085;&#1077;&#1085;&#1085;&#1099;&#1081;)%20(&#1040;&#1074;&#1090;&#1086;&#1089;&#1086;&#1093;&#1088;&#1072;&#1085;&#1077;&#1085;&#1085;&#1099;&#1081;)%20(&#1040;&#1074;&#1090;&#1086;&#1089;&#1086;&#1093;&#1088;&#1072;&#1085;&#1077;&#1085;&#1085;&#1099;&#1081;)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6;&#1077;&#1077;&#1089;&#1090;&#1088;&#1099;%20&#1079;&#1072;&#1082;&#1091;&#1087;&#1086;&#1082;\&#1070;&#1056;&#1069;&#1057;&#1050;\2026\&#1060;&#1086;&#1088;&#1084;&#1080;&#1088;&#1086;&#1074;&#1072;&#1083;&#1082;&#1072;%20&#1087;&#1083;&#1072;&#1085;&#1072;%20(%20&#1085;&#1077;%20&#1090;&#1088;&#1086;&#1075;&#1072;&#1090;&#1100;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едуры"/>
      <sheetName val="Рабочий план"/>
      <sheetName val="Протоколы"/>
      <sheetName val="Обеспечение"/>
      <sheetName val="Шапки"/>
      <sheetName val="Для ввода в ЕИС"/>
      <sheetName val="СВЕРКА"/>
      <sheetName val="ТРУ у МСП"/>
      <sheetName val="ОКЕИ"/>
      <sheetName val="ОКАТО"/>
      <sheetName val="СД"/>
      <sheetName val="На СД"/>
      <sheetName val="журнал изменения ПЗ"/>
      <sheetName val="Экономия"/>
      <sheetName val="Чернов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Автомобиле-день</v>
          </cell>
          <cell r="B2">
            <v>959</v>
          </cell>
        </row>
        <row r="3">
          <cell r="A3" t="str">
            <v>Ампер</v>
          </cell>
          <cell r="B3">
            <v>260</v>
          </cell>
        </row>
        <row r="4">
          <cell r="A4" t="str">
            <v>Ампер-час (3,6 кКл)</v>
          </cell>
          <cell r="B4">
            <v>263</v>
          </cell>
        </row>
        <row r="5">
          <cell r="A5" t="str">
            <v>Ампула</v>
          </cell>
          <cell r="B5">
            <v>870</v>
          </cell>
        </row>
        <row r="6">
          <cell r="A6" t="str">
            <v>Ар (100 м2)</v>
          </cell>
          <cell r="B6">
            <v>109</v>
          </cell>
        </row>
        <row r="7">
          <cell r="A7" t="str">
            <v>Байт</v>
          </cell>
          <cell r="B7">
            <v>255</v>
          </cell>
        </row>
        <row r="8">
          <cell r="A8" t="str">
            <v>Байт в секунду</v>
          </cell>
          <cell r="B8">
            <v>2551</v>
          </cell>
        </row>
        <row r="9">
          <cell r="A9" t="str">
            <v>Балл</v>
          </cell>
          <cell r="B9">
            <v>9642</v>
          </cell>
        </row>
        <row r="10">
          <cell r="A10" t="str">
            <v>Бар</v>
          </cell>
          <cell r="B10">
            <v>309</v>
          </cell>
        </row>
        <row r="11">
          <cell r="A11" t="str">
            <v>Бит</v>
          </cell>
          <cell r="B11">
            <v>254</v>
          </cell>
        </row>
        <row r="12">
          <cell r="A12" t="str">
            <v>Бобина</v>
          </cell>
          <cell r="B12">
            <v>616</v>
          </cell>
        </row>
        <row r="13">
          <cell r="A13" t="str">
            <v>Бутылка</v>
          </cell>
          <cell r="B13">
            <v>868</v>
          </cell>
        </row>
        <row r="14">
          <cell r="A14" t="str">
            <v>Ватт</v>
          </cell>
          <cell r="B14">
            <v>212</v>
          </cell>
        </row>
        <row r="15">
          <cell r="A15" t="str">
            <v>Ватт-час</v>
          </cell>
          <cell r="B15">
            <v>243</v>
          </cell>
        </row>
        <row r="16">
          <cell r="A16" t="str">
            <v>Вольт</v>
          </cell>
          <cell r="B16">
            <v>222</v>
          </cell>
        </row>
        <row r="17">
          <cell r="A17" t="str">
            <v>Вольт-ампер</v>
          </cell>
          <cell r="B17">
            <v>226</v>
          </cell>
        </row>
        <row r="18">
          <cell r="A18" t="str">
            <v>Вызов</v>
          </cell>
          <cell r="B18">
            <v>6422</v>
          </cell>
        </row>
        <row r="19">
          <cell r="A19" t="str">
            <v>Гектар</v>
          </cell>
          <cell r="B19" t="str">
            <v>059</v>
          </cell>
        </row>
        <row r="20">
          <cell r="A20" t="str">
            <v>Герц</v>
          </cell>
          <cell r="B20">
            <v>290</v>
          </cell>
        </row>
        <row r="21">
          <cell r="A21" t="str">
            <v>Гигабайт</v>
          </cell>
          <cell r="B21">
            <v>2553</v>
          </cell>
        </row>
        <row r="22">
          <cell r="A22" t="str">
            <v>Гигабайт в секунду</v>
          </cell>
          <cell r="B22">
            <v>2552</v>
          </cell>
        </row>
        <row r="23">
          <cell r="A23" t="str">
            <v>Гигабит в секунду</v>
          </cell>
          <cell r="B23">
            <v>2547</v>
          </cell>
        </row>
        <row r="24">
          <cell r="A24" t="str">
            <v>Гигагерц</v>
          </cell>
          <cell r="B24">
            <v>293</v>
          </cell>
        </row>
        <row r="25">
          <cell r="A25" t="str">
            <v>Гигакалория</v>
          </cell>
          <cell r="B25">
            <v>233</v>
          </cell>
        </row>
        <row r="26">
          <cell r="A26" t="str">
            <v>Гигакалория в час</v>
          </cell>
          <cell r="B26">
            <v>238</v>
          </cell>
        </row>
        <row r="27">
          <cell r="A27" t="str">
            <v>Год</v>
          </cell>
          <cell r="B27">
            <v>366</v>
          </cell>
        </row>
        <row r="28">
          <cell r="A28" t="str">
            <v>Градус Цельсия</v>
          </cell>
          <cell r="B28">
            <v>280</v>
          </cell>
        </row>
        <row r="29">
          <cell r="A29" t="str">
            <v>Грамм</v>
          </cell>
          <cell r="B29">
            <v>163</v>
          </cell>
        </row>
        <row r="30">
          <cell r="A30" t="str">
            <v>Декада</v>
          </cell>
          <cell r="B30">
            <v>361</v>
          </cell>
        </row>
        <row r="31">
          <cell r="A31" t="str">
            <v>Децибел</v>
          </cell>
          <cell r="B31">
            <v>3135</v>
          </cell>
        </row>
        <row r="32">
          <cell r="A32" t="str">
            <v>Дециметр</v>
          </cell>
          <cell r="B32" t="str">
            <v>005</v>
          </cell>
        </row>
        <row r="33">
          <cell r="A33" t="str">
            <v>Джоуль</v>
          </cell>
          <cell r="B33">
            <v>271</v>
          </cell>
        </row>
        <row r="34">
          <cell r="A34" t="str">
            <v>Доза</v>
          </cell>
          <cell r="B34">
            <v>639</v>
          </cell>
        </row>
        <row r="35">
          <cell r="A35" t="str">
            <v>Документ</v>
          </cell>
          <cell r="B35">
            <v>9246</v>
          </cell>
        </row>
        <row r="36">
          <cell r="A36" t="str">
            <v>Единица</v>
          </cell>
          <cell r="B36">
            <v>642</v>
          </cell>
        </row>
        <row r="37">
          <cell r="A37" t="str">
            <v>Запись</v>
          </cell>
          <cell r="B37">
            <v>9245</v>
          </cell>
        </row>
        <row r="38">
          <cell r="A38" t="str">
            <v>Знак</v>
          </cell>
          <cell r="B38">
            <v>922</v>
          </cell>
        </row>
        <row r="39">
          <cell r="A39" t="str">
            <v>Изделие</v>
          </cell>
          <cell r="B39">
            <v>657</v>
          </cell>
        </row>
        <row r="40">
          <cell r="A40" t="str">
            <v>Калория в час</v>
          </cell>
          <cell r="B40">
            <v>236</v>
          </cell>
        </row>
        <row r="41">
          <cell r="A41" t="str">
            <v>Канал</v>
          </cell>
          <cell r="B41">
            <v>661</v>
          </cell>
        </row>
        <row r="42">
          <cell r="A42" t="str">
            <v>Кандела</v>
          </cell>
          <cell r="B42">
            <v>282</v>
          </cell>
        </row>
        <row r="43">
          <cell r="A43" t="str">
            <v>Квадратный километр</v>
          </cell>
          <cell r="B43" t="str">
            <v>061</v>
          </cell>
        </row>
        <row r="44">
          <cell r="A44" t="str">
            <v>Квадратный метр</v>
          </cell>
          <cell r="B44" t="str">
            <v>055</v>
          </cell>
        </row>
        <row r="45">
          <cell r="A45" t="str">
            <v>Квадратный метр жилой площади</v>
          </cell>
          <cell r="B45" t="str">
            <v>084</v>
          </cell>
        </row>
        <row r="46">
          <cell r="A46" t="str">
            <v>Квадратный метр общей площади</v>
          </cell>
          <cell r="B46" t="str">
            <v>081</v>
          </cell>
        </row>
        <row r="47">
          <cell r="A47" t="str">
            <v>Квартал</v>
          </cell>
          <cell r="B47">
            <v>364</v>
          </cell>
        </row>
        <row r="48">
          <cell r="A48" t="str">
            <v>Квартира</v>
          </cell>
          <cell r="B48">
            <v>909</v>
          </cell>
        </row>
        <row r="49">
          <cell r="A49" t="str">
            <v>Килобайт</v>
          </cell>
          <cell r="B49">
            <v>256</v>
          </cell>
        </row>
        <row r="50">
          <cell r="A50" t="str">
            <v>Килобайт в секунду</v>
          </cell>
          <cell r="B50">
            <v>2561</v>
          </cell>
        </row>
        <row r="51">
          <cell r="A51" t="str">
            <v>Килобар</v>
          </cell>
          <cell r="B51">
            <v>312</v>
          </cell>
        </row>
        <row r="52">
          <cell r="A52" t="str">
            <v>Киловатт</v>
          </cell>
          <cell r="B52">
            <v>214</v>
          </cell>
        </row>
        <row r="53">
          <cell r="A53" t="str">
            <v>Киловатт-час</v>
          </cell>
          <cell r="B53">
            <v>245</v>
          </cell>
        </row>
        <row r="54">
          <cell r="A54" t="str">
            <v>Киловольт</v>
          </cell>
          <cell r="B54">
            <v>223</v>
          </cell>
        </row>
        <row r="55">
          <cell r="A55" t="str">
            <v>Киловольт-ампер</v>
          </cell>
          <cell r="B55">
            <v>227</v>
          </cell>
        </row>
        <row r="56">
          <cell r="A56" t="str">
            <v>Килогерц</v>
          </cell>
          <cell r="B56">
            <v>291</v>
          </cell>
        </row>
        <row r="57">
          <cell r="A57" t="str">
            <v>Килограмм</v>
          </cell>
          <cell r="B57">
            <v>166</v>
          </cell>
        </row>
        <row r="58">
          <cell r="A58" t="str">
            <v>Килоджоуль</v>
          </cell>
          <cell r="B58">
            <v>273</v>
          </cell>
        </row>
        <row r="59">
          <cell r="A59" t="str">
            <v>Килокалория</v>
          </cell>
          <cell r="B59">
            <v>232</v>
          </cell>
        </row>
        <row r="60">
          <cell r="A60" t="str">
            <v>Килокалория в час</v>
          </cell>
          <cell r="B60">
            <v>237</v>
          </cell>
        </row>
        <row r="61">
          <cell r="A61" t="str">
            <v>Километр в час</v>
          </cell>
          <cell r="B61">
            <v>333</v>
          </cell>
        </row>
        <row r="62">
          <cell r="A62" t="str">
            <v>Километр;^тысяча метров</v>
          </cell>
          <cell r="B62" t="str">
            <v>008</v>
          </cell>
        </row>
        <row r="63">
          <cell r="A63" t="str">
            <v>Комплект</v>
          </cell>
          <cell r="B63">
            <v>839</v>
          </cell>
        </row>
        <row r="64">
          <cell r="A64" t="str">
            <v>Коробка</v>
          </cell>
          <cell r="B64">
            <v>8751</v>
          </cell>
        </row>
        <row r="65">
          <cell r="A65" t="str">
            <v>Кубический метр</v>
          </cell>
          <cell r="B65">
            <v>113</v>
          </cell>
        </row>
        <row r="66">
          <cell r="A66" t="str">
            <v>Кубический метр в секунду</v>
          </cell>
          <cell r="B66">
            <v>596</v>
          </cell>
        </row>
        <row r="67">
          <cell r="A67" t="str">
            <v>Кубический метр в час</v>
          </cell>
          <cell r="B67">
            <v>598</v>
          </cell>
        </row>
        <row r="68">
          <cell r="A68" t="str">
            <v>Летный час</v>
          </cell>
          <cell r="B68">
            <v>9641</v>
          </cell>
        </row>
        <row r="69">
          <cell r="A69" t="str">
            <v>Лист</v>
          </cell>
          <cell r="B69">
            <v>625</v>
          </cell>
        </row>
        <row r="70">
          <cell r="A70" t="str">
            <v>Литр</v>
          </cell>
          <cell r="B70" t="str">
            <v>112</v>
          </cell>
        </row>
        <row r="71">
          <cell r="A71" t="str">
            <v>Лошадиная сила</v>
          </cell>
          <cell r="B71">
            <v>251</v>
          </cell>
        </row>
        <row r="72">
          <cell r="A72" t="str">
            <v>Люкс</v>
          </cell>
          <cell r="B72">
            <v>283</v>
          </cell>
        </row>
        <row r="73">
          <cell r="A73" t="str">
            <v>Люмен</v>
          </cell>
          <cell r="B73">
            <v>284</v>
          </cell>
        </row>
        <row r="74">
          <cell r="A74" t="str">
            <v>Мегабайт</v>
          </cell>
          <cell r="B74">
            <v>257</v>
          </cell>
        </row>
        <row r="75">
          <cell r="A75" t="str">
            <v>Мегабайт в секунду</v>
          </cell>
          <cell r="B75">
            <v>2571</v>
          </cell>
        </row>
        <row r="76">
          <cell r="A76" t="str">
            <v>Мегабит в секунду</v>
          </cell>
          <cell r="B76">
            <v>2545</v>
          </cell>
        </row>
        <row r="77">
          <cell r="A77" t="str">
            <v>Мегаватт;^тысяча киловатт</v>
          </cell>
          <cell r="B77">
            <v>215</v>
          </cell>
        </row>
        <row r="78">
          <cell r="A78" t="str">
            <v>Мегаватт-час;^1000 киловатт-часов</v>
          </cell>
          <cell r="B78">
            <v>246</v>
          </cell>
        </row>
        <row r="79">
          <cell r="A79" t="str">
            <v>Мегавольт-ампер (тысяча киловольт-ампер)</v>
          </cell>
          <cell r="B79">
            <v>228</v>
          </cell>
        </row>
        <row r="80">
          <cell r="A80" t="str">
            <v>Мегагерц</v>
          </cell>
          <cell r="B80">
            <v>292</v>
          </cell>
        </row>
        <row r="81">
          <cell r="A81" t="str">
            <v>Мегапаскаль</v>
          </cell>
          <cell r="B81">
            <v>298</v>
          </cell>
        </row>
        <row r="82">
          <cell r="A82" t="str">
            <v>Место</v>
          </cell>
          <cell r="B82">
            <v>698</v>
          </cell>
        </row>
        <row r="83">
          <cell r="A83" t="str">
            <v>Месяц</v>
          </cell>
          <cell r="B83">
            <v>362</v>
          </cell>
        </row>
        <row r="84">
          <cell r="A84" t="str">
            <v>Метр</v>
          </cell>
          <cell r="B84" t="str">
            <v>006</v>
          </cell>
        </row>
        <row r="85">
          <cell r="A85" t="str">
            <v>Миллиметр</v>
          </cell>
          <cell r="B85" t="str">
            <v>003</v>
          </cell>
        </row>
        <row r="86">
          <cell r="A86" t="str">
            <v>Миллиметр водяного столба</v>
          </cell>
          <cell r="B86">
            <v>337</v>
          </cell>
        </row>
        <row r="87">
          <cell r="A87" t="str">
            <v>Миллиметр ртутного столба</v>
          </cell>
          <cell r="B87">
            <v>338</v>
          </cell>
        </row>
        <row r="88">
          <cell r="A88" t="str">
            <v>Минута</v>
          </cell>
          <cell r="B88">
            <v>355</v>
          </cell>
        </row>
        <row r="89">
          <cell r="A89" t="str">
            <v>Набор</v>
          </cell>
          <cell r="B89">
            <v>704</v>
          </cell>
        </row>
        <row r="90">
          <cell r="A90" t="str">
            <v>Неделя</v>
          </cell>
          <cell r="B90">
            <v>360</v>
          </cell>
        </row>
        <row r="91">
          <cell r="A91" t="str">
            <v>Номер</v>
          </cell>
          <cell r="B91">
            <v>908</v>
          </cell>
        </row>
        <row r="92">
          <cell r="A92" t="str">
            <v>Ньютон</v>
          </cell>
          <cell r="B92">
            <v>289</v>
          </cell>
        </row>
        <row r="93">
          <cell r="A93" t="str">
            <v>Ом</v>
          </cell>
          <cell r="B93">
            <v>274</v>
          </cell>
        </row>
        <row r="94">
          <cell r="A94" t="str">
            <v>Пара (2 шт.)</v>
          </cell>
          <cell r="B94">
            <v>715</v>
          </cell>
        </row>
        <row r="95">
          <cell r="A95" t="str">
            <v>Паскаль</v>
          </cell>
          <cell r="B95">
            <v>294</v>
          </cell>
        </row>
        <row r="96">
          <cell r="A96" t="str">
            <v>Пачка</v>
          </cell>
          <cell r="B96">
            <v>728</v>
          </cell>
        </row>
        <row r="97">
          <cell r="A97" t="str">
            <v>Погонный метр</v>
          </cell>
          <cell r="B97" t="str">
            <v>018</v>
          </cell>
        </row>
        <row r="98">
          <cell r="A98" t="str">
            <v>Полугодие</v>
          </cell>
          <cell r="B98">
            <v>365</v>
          </cell>
        </row>
        <row r="99">
          <cell r="A99" t="str">
            <v>Посадочное место</v>
          </cell>
          <cell r="B99">
            <v>906</v>
          </cell>
        </row>
        <row r="100">
          <cell r="A100" t="str">
            <v>Посещение</v>
          </cell>
          <cell r="B100">
            <v>5451</v>
          </cell>
        </row>
        <row r="101">
          <cell r="A101" t="str">
            <v>Посылка</v>
          </cell>
          <cell r="B101">
            <v>734</v>
          </cell>
        </row>
        <row r="102">
          <cell r="A102" t="str">
            <v>Процент</v>
          </cell>
          <cell r="B102">
            <v>744</v>
          </cell>
        </row>
        <row r="103">
          <cell r="A103" t="str">
            <v>Рабочее место</v>
          </cell>
          <cell r="B103">
            <v>904</v>
          </cell>
        </row>
        <row r="104">
          <cell r="A104" t="str">
            <v>Рубль</v>
          </cell>
          <cell r="B104">
            <v>383</v>
          </cell>
        </row>
        <row r="105">
          <cell r="A105" t="str">
            <v>Рулон</v>
          </cell>
          <cell r="B105">
            <v>736</v>
          </cell>
        </row>
        <row r="106">
          <cell r="A106" t="str">
            <v>Самолето-километр</v>
          </cell>
          <cell r="B106">
            <v>964</v>
          </cell>
        </row>
        <row r="107">
          <cell r="A107" t="str">
            <v>Сантиметр</v>
          </cell>
          <cell r="B107" t="str">
            <v>004</v>
          </cell>
        </row>
        <row r="108">
          <cell r="A108" t="str">
            <v>Секунда</v>
          </cell>
          <cell r="B108">
            <v>354</v>
          </cell>
        </row>
        <row r="109">
          <cell r="A109" t="str">
            <v>Секция</v>
          </cell>
          <cell r="B109">
            <v>840</v>
          </cell>
        </row>
        <row r="110">
          <cell r="A110" t="str">
            <v>Символ</v>
          </cell>
          <cell r="B110">
            <v>924</v>
          </cell>
        </row>
        <row r="111">
          <cell r="A111" t="str">
            <v>Смена</v>
          </cell>
          <cell r="B111">
            <v>917</v>
          </cell>
        </row>
        <row r="112">
          <cell r="A112" t="str">
            <v>Станция</v>
          </cell>
          <cell r="B112">
            <v>762</v>
          </cell>
        </row>
        <row r="113">
          <cell r="A113" t="str">
            <v>Сутки</v>
          </cell>
          <cell r="B113">
            <v>359</v>
          </cell>
        </row>
        <row r="114">
          <cell r="A114" t="str">
            <v>Тонна;^метрическая тонна (1000 кг)</v>
          </cell>
          <cell r="B114">
            <v>168</v>
          </cell>
        </row>
        <row r="115">
          <cell r="A115" t="str">
            <v>Упаковка</v>
          </cell>
          <cell r="B115">
            <v>778</v>
          </cell>
        </row>
        <row r="116">
          <cell r="A116" t="str">
            <v>Условная единица</v>
          </cell>
          <cell r="B116">
            <v>876</v>
          </cell>
        </row>
        <row r="117">
          <cell r="A117" t="str">
            <v>Час</v>
          </cell>
          <cell r="B117">
            <v>356</v>
          </cell>
        </row>
        <row r="118">
          <cell r="A118" t="str">
            <v>Часть</v>
          </cell>
          <cell r="B118">
            <v>735</v>
          </cell>
        </row>
        <row r="119">
          <cell r="A119" t="str">
            <v>Человек</v>
          </cell>
          <cell r="B119">
            <v>792</v>
          </cell>
        </row>
        <row r="120">
          <cell r="A120" t="str">
            <v>Человеко-день</v>
          </cell>
          <cell r="B120">
            <v>540</v>
          </cell>
        </row>
        <row r="121">
          <cell r="A121" t="str">
            <v>Человеко-час</v>
          </cell>
          <cell r="B121">
            <v>539</v>
          </cell>
        </row>
        <row r="122">
          <cell r="A122" t="str">
            <v>Штука</v>
          </cell>
          <cell r="B122">
            <v>796</v>
          </cell>
        </row>
        <row r="123">
          <cell r="A123" t="str">
            <v>Элемент</v>
          </cell>
          <cell r="B123">
            <v>745</v>
          </cell>
        </row>
        <row r="124">
          <cell r="A124" t="str">
            <v>Ячейка</v>
          </cell>
          <cell r="B124">
            <v>810</v>
          </cell>
        </row>
        <row r="125">
          <cell r="A125" t="str">
            <v>Ящик</v>
          </cell>
          <cell r="B125">
            <v>812</v>
          </cell>
        </row>
      </sheetData>
      <sheetData sheetId="9">
        <row r="2">
          <cell r="A2" t="str">
            <v>ХМАО – Югра</v>
          </cell>
          <cell r="B2">
            <v>71100000</v>
          </cell>
        </row>
        <row r="3">
          <cell r="A3" t="str">
            <v>Районы ХМАО – Югры</v>
          </cell>
          <cell r="B3">
            <v>71110000</v>
          </cell>
        </row>
        <row r="4">
          <cell r="A4" t="str">
            <v>Белоярский район</v>
          </cell>
          <cell r="B4">
            <v>71111000</v>
          </cell>
        </row>
        <row r="5">
          <cell r="A5" t="str">
            <v>Березовский район</v>
          </cell>
          <cell r="B5">
            <v>71112000</v>
          </cell>
        </row>
        <row r="6">
          <cell r="A6" t="str">
            <v>Кондинский район</v>
          </cell>
          <cell r="B6">
            <v>71116000</v>
          </cell>
        </row>
        <row r="7">
          <cell r="A7" t="str">
            <v>Советский район</v>
          </cell>
          <cell r="B7">
            <v>71124000</v>
          </cell>
        </row>
        <row r="8">
          <cell r="A8" t="str">
            <v>Сургутский район</v>
          </cell>
          <cell r="B8">
            <v>71126000</v>
          </cell>
        </row>
        <row r="9">
          <cell r="A9" t="str">
            <v>Ханты-Мансийский район</v>
          </cell>
          <cell r="B9">
            <v>71129000</v>
          </cell>
        </row>
        <row r="10">
          <cell r="A10" t="str">
            <v>г. Ханты-Мансийск</v>
          </cell>
          <cell r="B10">
            <v>71131000</v>
          </cell>
        </row>
        <row r="11">
          <cell r="A11" t="str">
            <v>г. Сургут</v>
          </cell>
          <cell r="B11">
            <v>71136000</v>
          </cell>
        </row>
        <row r="12">
          <cell r="A12" t="str">
            <v>г. Нягань</v>
          </cell>
          <cell r="B12">
            <v>71139000</v>
          </cell>
        </row>
        <row r="13">
          <cell r="A13" t="str">
            <v>г. Югорск</v>
          </cell>
          <cell r="B13">
            <v>71187000</v>
          </cell>
        </row>
        <row r="14">
          <cell r="A14" t="str">
            <v>г. Когалым</v>
          </cell>
          <cell r="B14">
            <v>71183000</v>
          </cell>
        </row>
        <row r="15">
          <cell r="A15" t="str">
            <v>г. Ялта</v>
          </cell>
          <cell r="B15">
            <v>35729000</v>
          </cell>
        </row>
        <row r="16">
          <cell r="A16" t="str">
            <v>пгт Октябрьское</v>
          </cell>
          <cell r="B16">
            <v>71121651</v>
          </cell>
        </row>
        <row r="17">
          <cell r="A17" t="str">
            <v>ДНР</v>
          </cell>
          <cell r="B17">
            <v>21000000</v>
          </cell>
        </row>
        <row r="18">
          <cell r="A18" t="str">
            <v>г. Белоярский</v>
          </cell>
          <cell r="B18">
            <v>71181000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ЕИ"/>
      <sheetName val="Процедуры"/>
      <sheetName val="Рабочий план"/>
      <sheetName val="Протоколы"/>
      <sheetName val="Обеспечение"/>
      <sheetName val="Шапки"/>
      <sheetName val="Для ввода в ЕИС"/>
      <sheetName val="СВЕРКА"/>
      <sheetName val="ТРУ у МСП"/>
      <sheetName val="ОКАТО"/>
      <sheetName val="СД"/>
      <sheetName val="На СД"/>
      <sheetName val="ПЗ от 05.03.20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едуры"/>
      <sheetName val="Рабочий план"/>
      <sheetName val="Протоколы"/>
      <sheetName val="Обеспечение"/>
      <sheetName val="Шапки"/>
      <sheetName val="Для ввода в ЕИС"/>
      <sheetName val="СВЕРКА"/>
      <sheetName val="ТРУ у МСП"/>
      <sheetName val="ОКЕИ"/>
      <sheetName val="ОКАТО"/>
      <sheetName val="СД"/>
      <sheetName val="На С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Автомобиле-день</v>
          </cell>
        </row>
      </sheetData>
      <sheetData sheetId="9">
        <row r="2">
          <cell r="A2" t="str">
            <v>ХМАО – Югра</v>
          </cell>
        </row>
      </sheetData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едуры"/>
      <sheetName val="Рабочий план"/>
      <sheetName val="Протоколы"/>
      <sheetName val="Обеспечение"/>
      <sheetName val="Шапки"/>
      <sheetName val="Для ввода в ЕИС"/>
      <sheetName val="СВЕРКА"/>
      <sheetName val="ТРУ у МСП"/>
      <sheetName val="ОКЕИ"/>
      <sheetName val="ОКАТО"/>
      <sheetName val="СД"/>
      <sheetName val="На СД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едуры"/>
      <sheetName val="Рабочий план"/>
      <sheetName val="Протоколы"/>
      <sheetName val="Обеспечение"/>
      <sheetName val="Шапки"/>
      <sheetName val="Для ввода в ЕИС"/>
      <sheetName val="СВЕРКА"/>
      <sheetName val="ТРУ у МСП"/>
      <sheetName val="ОКЕИ"/>
      <sheetName val="ОКАТО"/>
      <sheetName val="СД"/>
      <sheetName val="На СД"/>
      <sheetName val="ПЗ от 01.06.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0"/>
  <sheetViews>
    <sheetView tabSelected="1" topLeftCell="A316" zoomScale="98" zoomScaleNormal="98" workbookViewId="0">
      <selection activeCell="K329" sqref="K329:Q329"/>
    </sheetView>
  </sheetViews>
  <sheetFormatPr defaultRowHeight="15" x14ac:dyDescent="0.25"/>
  <cols>
    <col min="1" max="1" width="11.85546875" style="18" customWidth="1"/>
    <col min="2" max="2" width="8.85546875" style="18" customWidth="1"/>
    <col min="3" max="3" width="12.28515625" style="18" customWidth="1"/>
    <col min="4" max="4" width="37.42578125" style="18" customWidth="1"/>
    <col min="5" max="5" width="17.7109375" style="18" customWidth="1"/>
    <col min="6" max="6" width="13.140625" style="18" customWidth="1"/>
    <col min="7" max="7" width="13.5703125" style="18" customWidth="1"/>
    <col min="8" max="8" width="10.5703125" style="18" customWidth="1"/>
    <col min="9" max="9" width="14.7109375" style="18" customWidth="1"/>
    <col min="10" max="10" width="20.5703125" style="18" customWidth="1"/>
    <col min="11" max="11" width="18.7109375" style="18" customWidth="1"/>
    <col min="12" max="14" width="15.42578125" style="18" customWidth="1"/>
    <col min="15" max="15" width="15.7109375" style="18" customWidth="1"/>
    <col min="16" max="16" width="23.7109375" style="18" customWidth="1"/>
    <col min="17" max="16384" width="9.140625" style="18"/>
  </cols>
  <sheetData>
    <row r="1" spans="1:17" ht="18.75" x14ac:dyDescent="0.25">
      <c r="A1" s="139"/>
      <c r="B1" s="139"/>
      <c r="C1" s="137"/>
      <c r="D1" s="137"/>
      <c r="E1" s="136"/>
      <c r="F1" s="135"/>
      <c r="G1" s="135"/>
      <c r="H1" s="135"/>
      <c r="I1" s="134" t="s">
        <v>155</v>
      </c>
      <c r="J1" s="134"/>
      <c r="K1" s="134"/>
      <c r="L1" s="134"/>
      <c r="M1" s="134"/>
      <c r="N1" s="134"/>
      <c r="O1" s="134"/>
      <c r="P1" s="134"/>
      <c r="Q1" s="134"/>
    </row>
    <row r="2" spans="1:17" ht="15.75" x14ac:dyDescent="0.25">
      <c r="A2" s="135"/>
      <c r="B2" s="138"/>
      <c r="C2" s="137"/>
      <c r="D2" s="137"/>
      <c r="E2" s="136"/>
      <c r="F2" s="135"/>
      <c r="G2" s="135"/>
      <c r="H2" s="135"/>
      <c r="I2" s="134" t="s">
        <v>154</v>
      </c>
      <c r="J2" s="134"/>
      <c r="K2" s="134"/>
      <c r="L2" s="134"/>
      <c r="M2" s="134"/>
      <c r="N2" s="134"/>
      <c r="O2" s="134"/>
      <c r="P2" s="134"/>
      <c r="Q2" s="134"/>
    </row>
    <row r="3" spans="1:17" ht="18.75" x14ac:dyDescent="0.25">
      <c r="A3" s="133"/>
      <c r="B3" s="133"/>
      <c r="C3" s="133"/>
      <c r="D3" s="133"/>
      <c r="E3" s="133"/>
      <c r="F3" s="133"/>
      <c r="G3" s="133"/>
      <c r="H3" s="133"/>
      <c r="I3" s="134" t="s">
        <v>153</v>
      </c>
      <c r="J3" s="134"/>
      <c r="K3" s="134"/>
      <c r="L3" s="134"/>
      <c r="M3" s="134"/>
      <c r="N3" s="134"/>
      <c r="O3" s="134"/>
      <c r="P3" s="134"/>
      <c r="Q3" s="134"/>
    </row>
    <row r="4" spans="1:17" ht="18.75" x14ac:dyDescent="0.25">
      <c r="A4" s="133"/>
      <c r="B4" s="133"/>
      <c r="C4" s="133"/>
      <c r="D4" s="133"/>
      <c r="E4" s="133"/>
      <c r="F4" s="133"/>
      <c r="G4" s="133"/>
      <c r="H4" s="133"/>
      <c r="I4" s="132"/>
      <c r="J4" s="132"/>
      <c r="K4" s="132"/>
      <c r="L4" s="132"/>
      <c r="M4" s="132"/>
      <c r="N4" s="132"/>
      <c r="O4" s="132"/>
    </row>
    <row r="5" spans="1:17" ht="20.25" x14ac:dyDescent="0.25">
      <c r="A5" s="131" t="s">
        <v>152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</row>
    <row r="6" spans="1:17" ht="20.25" x14ac:dyDescent="0.25">
      <c r="A6" s="131" t="s">
        <v>206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</row>
    <row r="7" spans="1:17" ht="20.25" x14ac:dyDescent="0.25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29"/>
      <c r="Q7" s="129">
        <v>7</v>
      </c>
    </row>
    <row r="8" spans="1:17" ht="18.75" x14ac:dyDescent="0.25">
      <c r="A8" s="127" t="s">
        <v>151</v>
      </c>
      <c r="B8" s="126"/>
      <c r="C8" s="126"/>
      <c r="D8" s="125"/>
      <c r="E8" s="128" t="s">
        <v>150</v>
      </c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7" ht="18.75" x14ac:dyDescent="0.25">
      <c r="A9" s="127" t="s">
        <v>149</v>
      </c>
      <c r="B9" s="126"/>
      <c r="C9" s="126"/>
      <c r="D9" s="125"/>
      <c r="E9" s="128" t="s">
        <v>482</v>
      </c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</row>
    <row r="10" spans="1:17" ht="18.75" x14ac:dyDescent="0.25">
      <c r="A10" s="127" t="s">
        <v>148</v>
      </c>
      <c r="B10" s="126"/>
      <c r="C10" s="126"/>
      <c r="D10" s="125"/>
      <c r="E10" s="128" t="s">
        <v>147</v>
      </c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7" ht="18.75" x14ac:dyDescent="0.25">
      <c r="A11" s="127" t="s">
        <v>146</v>
      </c>
      <c r="B11" s="126"/>
      <c r="C11" s="126"/>
      <c r="D11" s="125"/>
      <c r="E11" s="128" t="s">
        <v>145</v>
      </c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</row>
    <row r="12" spans="1:17" ht="18.75" x14ac:dyDescent="0.25">
      <c r="A12" s="127" t="s">
        <v>144</v>
      </c>
      <c r="B12" s="126"/>
      <c r="C12" s="126"/>
      <c r="D12" s="125"/>
      <c r="E12" s="124">
        <v>8601045152</v>
      </c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</row>
    <row r="13" spans="1:17" ht="18.75" x14ac:dyDescent="0.25">
      <c r="A13" s="127" t="s">
        <v>143</v>
      </c>
      <c r="B13" s="126"/>
      <c r="C13" s="126"/>
      <c r="D13" s="125"/>
      <c r="E13" s="124">
        <v>862450001</v>
      </c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</row>
    <row r="14" spans="1:17" ht="18.75" x14ac:dyDescent="0.25">
      <c r="A14" s="127" t="s">
        <v>142</v>
      </c>
      <c r="B14" s="126"/>
      <c r="C14" s="126"/>
      <c r="D14" s="125"/>
      <c r="E14" s="124">
        <v>71131000000</v>
      </c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</row>
    <row r="16" spans="1:17" ht="15" customHeight="1" x14ac:dyDescent="0.25">
      <c r="A16" s="120" t="s">
        <v>113</v>
      </c>
      <c r="B16" s="120" t="s">
        <v>112</v>
      </c>
      <c r="C16" s="120" t="s">
        <v>111</v>
      </c>
      <c r="D16" s="87" t="s">
        <v>110</v>
      </c>
      <c r="E16" s="86"/>
      <c r="F16" s="87"/>
      <c r="G16" s="87"/>
      <c r="H16" s="123"/>
      <c r="I16" s="87"/>
      <c r="J16" s="87"/>
      <c r="K16" s="87"/>
      <c r="L16" s="87"/>
      <c r="M16" s="87"/>
      <c r="N16" s="87"/>
      <c r="O16" s="87"/>
      <c r="P16" s="92" t="s">
        <v>109</v>
      </c>
      <c r="Q16" s="122" t="s">
        <v>108</v>
      </c>
    </row>
    <row r="17" spans="1:17" ht="38.25" x14ac:dyDescent="0.25">
      <c r="A17" s="120"/>
      <c r="B17" s="120"/>
      <c r="C17" s="120"/>
      <c r="D17" s="87" t="s">
        <v>107</v>
      </c>
      <c r="E17" s="86" t="s">
        <v>106</v>
      </c>
      <c r="F17" s="85" t="s">
        <v>105</v>
      </c>
      <c r="G17" s="85"/>
      <c r="H17" s="85" t="s">
        <v>104</v>
      </c>
      <c r="I17" s="85" t="s">
        <v>103</v>
      </c>
      <c r="J17" s="85"/>
      <c r="K17" s="85" t="s">
        <v>102</v>
      </c>
      <c r="L17" s="85" t="s">
        <v>101</v>
      </c>
      <c r="M17" s="85"/>
      <c r="N17" s="84" t="s">
        <v>100</v>
      </c>
      <c r="O17" s="83" t="s">
        <v>99</v>
      </c>
      <c r="P17" s="90"/>
      <c r="Q17" s="121"/>
    </row>
    <row r="18" spans="1:17" ht="76.5" x14ac:dyDescent="0.25">
      <c r="A18" s="120"/>
      <c r="B18" s="120"/>
      <c r="C18" s="120"/>
      <c r="D18" s="87"/>
      <c r="E18" s="86"/>
      <c r="F18" s="83" t="s">
        <v>98</v>
      </c>
      <c r="G18" s="83" t="s">
        <v>96</v>
      </c>
      <c r="H18" s="85"/>
      <c r="I18" s="83" t="s">
        <v>97</v>
      </c>
      <c r="J18" s="83" t="s">
        <v>96</v>
      </c>
      <c r="K18" s="85"/>
      <c r="L18" s="83" t="s">
        <v>95</v>
      </c>
      <c r="M18" s="83" t="s">
        <v>94</v>
      </c>
      <c r="N18" s="84"/>
      <c r="O18" s="83" t="s">
        <v>93</v>
      </c>
      <c r="P18" s="82"/>
      <c r="Q18" s="119"/>
    </row>
    <row r="19" spans="1:17" x14ac:dyDescent="0.25">
      <c r="A19" s="117">
        <v>1</v>
      </c>
      <c r="B19" s="117">
        <v>2</v>
      </c>
      <c r="C19" s="117">
        <v>3</v>
      </c>
      <c r="D19" s="118" t="s">
        <v>92</v>
      </c>
      <c r="E19" s="79">
        <v>5</v>
      </c>
      <c r="F19" s="77">
        <v>6</v>
      </c>
      <c r="G19" s="77">
        <v>7</v>
      </c>
      <c r="H19" s="77">
        <v>8</v>
      </c>
      <c r="I19" s="77">
        <v>9</v>
      </c>
      <c r="J19" s="117">
        <v>10</v>
      </c>
      <c r="K19" s="117">
        <v>11</v>
      </c>
      <c r="L19" s="117">
        <v>12</v>
      </c>
      <c r="M19" s="117">
        <v>13</v>
      </c>
      <c r="N19" s="116">
        <v>14</v>
      </c>
      <c r="O19" s="77">
        <v>15</v>
      </c>
      <c r="P19" s="77">
        <v>16</v>
      </c>
      <c r="Q19" s="115">
        <v>17</v>
      </c>
    </row>
    <row r="20" spans="1:17" ht="25.5" x14ac:dyDescent="0.25">
      <c r="A20" s="51">
        <v>154</v>
      </c>
      <c r="B20" s="63" t="s">
        <v>24</v>
      </c>
      <c r="C20" s="63" t="s">
        <v>87</v>
      </c>
      <c r="D20" s="9" t="s">
        <v>170</v>
      </c>
      <c r="E20" s="66" t="s">
        <v>157</v>
      </c>
      <c r="F20" s="48">
        <v>796</v>
      </c>
      <c r="G20" s="45" t="s">
        <v>5</v>
      </c>
      <c r="H20" s="47">
        <v>2296</v>
      </c>
      <c r="I20" s="46">
        <v>71139000</v>
      </c>
      <c r="J20" s="11" t="s">
        <v>86</v>
      </c>
      <c r="K20" s="3">
        <v>70000000</v>
      </c>
      <c r="L20" s="7">
        <v>46023</v>
      </c>
      <c r="M20" s="7">
        <v>46295</v>
      </c>
      <c r="N20" s="11" t="s">
        <v>11</v>
      </c>
      <c r="O20" s="44" t="s">
        <v>214</v>
      </c>
      <c r="P20" s="43"/>
      <c r="Q20" s="42"/>
    </row>
    <row r="21" spans="1:17" ht="25.5" x14ac:dyDescent="0.25">
      <c r="A21" s="51">
        <v>155</v>
      </c>
      <c r="B21" s="50" t="s">
        <v>24</v>
      </c>
      <c r="C21" s="50" t="s">
        <v>87</v>
      </c>
      <c r="D21" s="6" t="s">
        <v>169</v>
      </c>
      <c r="E21" s="66" t="s">
        <v>157</v>
      </c>
      <c r="F21" s="48">
        <v>796</v>
      </c>
      <c r="G21" s="45" t="s">
        <v>5</v>
      </c>
      <c r="H21" s="47">
        <v>1563</v>
      </c>
      <c r="I21" s="46">
        <v>71139000</v>
      </c>
      <c r="J21" s="4" t="s">
        <v>86</v>
      </c>
      <c r="K21" s="3">
        <v>48601009</v>
      </c>
      <c r="L21" s="7">
        <v>46054</v>
      </c>
      <c r="M21" s="7">
        <v>46295</v>
      </c>
      <c r="N21" s="11" t="s">
        <v>11</v>
      </c>
      <c r="O21" s="44" t="s">
        <v>214</v>
      </c>
      <c r="P21" s="43"/>
      <c r="Q21" s="42"/>
    </row>
    <row r="22" spans="1:17" ht="25.5" x14ac:dyDescent="0.25">
      <c r="A22" s="51">
        <v>156</v>
      </c>
      <c r="B22" s="50" t="s">
        <v>24</v>
      </c>
      <c r="C22" s="50" t="s">
        <v>87</v>
      </c>
      <c r="D22" s="6" t="s">
        <v>168</v>
      </c>
      <c r="E22" s="66" t="s">
        <v>157</v>
      </c>
      <c r="F22" s="48">
        <v>796</v>
      </c>
      <c r="G22" s="45" t="s">
        <v>5</v>
      </c>
      <c r="H22" s="47">
        <v>650</v>
      </c>
      <c r="I22" s="46">
        <v>71139000</v>
      </c>
      <c r="J22" s="4" t="s">
        <v>86</v>
      </c>
      <c r="K22" s="3">
        <v>25652453.07</v>
      </c>
      <c r="L22" s="7">
        <v>46054</v>
      </c>
      <c r="M22" s="7">
        <v>46295</v>
      </c>
      <c r="N22" s="11" t="s">
        <v>11</v>
      </c>
      <c r="O22" s="44" t="s">
        <v>214</v>
      </c>
      <c r="P22" s="43"/>
      <c r="Q22" s="42"/>
    </row>
    <row r="23" spans="1:17" ht="25.5" x14ac:dyDescent="0.25">
      <c r="A23" s="51">
        <v>158</v>
      </c>
      <c r="B23" s="50" t="s">
        <v>91</v>
      </c>
      <c r="C23" s="50" t="s">
        <v>90</v>
      </c>
      <c r="D23" s="6" t="s">
        <v>89</v>
      </c>
      <c r="E23" s="66"/>
      <c r="F23" s="48">
        <v>876</v>
      </c>
      <c r="G23" s="45" t="s">
        <v>10</v>
      </c>
      <c r="H23" s="47">
        <v>1</v>
      </c>
      <c r="I23" s="46">
        <v>71110000</v>
      </c>
      <c r="J23" s="4" t="s">
        <v>88</v>
      </c>
      <c r="K23" s="3">
        <v>12227508</v>
      </c>
      <c r="L23" s="7">
        <v>46082</v>
      </c>
      <c r="M23" s="7">
        <v>46326</v>
      </c>
      <c r="N23" s="45" t="s">
        <v>158</v>
      </c>
      <c r="O23" s="44" t="s">
        <v>214</v>
      </c>
      <c r="P23" s="43"/>
      <c r="Q23" s="42"/>
    </row>
    <row r="24" spans="1:17" ht="63.75" x14ac:dyDescent="0.25">
      <c r="A24" s="51">
        <v>159</v>
      </c>
      <c r="B24" s="50" t="s">
        <v>120</v>
      </c>
      <c r="C24" s="50" t="s">
        <v>205</v>
      </c>
      <c r="D24" s="6" t="s">
        <v>204</v>
      </c>
      <c r="E24" s="66" t="s">
        <v>157</v>
      </c>
      <c r="F24" s="48">
        <v>876</v>
      </c>
      <c r="G24" s="45" t="s">
        <v>10</v>
      </c>
      <c r="H24" s="47">
        <v>1</v>
      </c>
      <c r="I24" s="46">
        <v>71131000</v>
      </c>
      <c r="J24" s="4" t="s">
        <v>70</v>
      </c>
      <c r="K24" s="3">
        <v>2543466</v>
      </c>
      <c r="L24" s="7">
        <v>46082</v>
      </c>
      <c r="M24" s="7">
        <v>46905</v>
      </c>
      <c r="N24" s="45" t="s">
        <v>115</v>
      </c>
      <c r="O24" s="44" t="s">
        <v>216</v>
      </c>
      <c r="P24" s="43"/>
      <c r="Q24" s="42"/>
    </row>
    <row r="25" spans="1:17" ht="51" x14ac:dyDescent="0.25">
      <c r="A25" s="51">
        <v>161</v>
      </c>
      <c r="B25" s="50" t="s">
        <v>195</v>
      </c>
      <c r="C25" s="63" t="s">
        <v>195</v>
      </c>
      <c r="D25" s="14" t="s">
        <v>202</v>
      </c>
      <c r="E25" s="66" t="s">
        <v>157</v>
      </c>
      <c r="F25" s="48">
        <v>876</v>
      </c>
      <c r="G25" s="45" t="s">
        <v>10</v>
      </c>
      <c r="H25" s="47">
        <v>1</v>
      </c>
      <c r="I25" s="46" t="s">
        <v>221</v>
      </c>
      <c r="J25" s="4" t="s">
        <v>201</v>
      </c>
      <c r="K25" s="3">
        <v>700000</v>
      </c>
      <c r="L25" s="7">
        <v>46054</v>
      </c>
      <c r="M25" s="7">
        <v>46722</v>
      </c>
      <c r="N25" s="45" t="s">
        <v>119</v>
      </c>
      <c r="O25" s="44" t="s">
        <v>214</v>
      </c>
      <c r="P25" s="43"/>
      <c r="Q25" s="42"/>
    </row>
    <row r="26" spans="1:17" ht="51" x14ac:dyDescent="0.25">
      <c r="A26" s="51">
        <v>162</v>
      </c>
      <c r="B26" s="50" t="s">
        <v>195</v>
      </c>
      <c r="C26" s="63" t="s">
        <v>195</v>
      </c>
      <c r="D26" s="14" t="s">
        <v>200</v>
      </c>
      <c r="E26" s="66" t="s">
        <v>157</v>
      </c>
      <c r="F26" s="48">
        <v>876</v>
      </c>
      <c r="G26" s="45" t="s">
        <v>10</v>
      </c>
      <c r="H26" s="47">
        <v>1</v>
      </c>
      <c r="I26" s="46">
        <v>71112000</v>
      </c>
      <c r="J26" s="4" t="s">
        <v>77</v>
      </c>
      <c r="K26" s="3">
        <v>1000000</v>
      </c>
      <c r="L26" s="7">
        <v>46054</v>
      </c>
      <c r="M26" s="7">
        <v>46722</v>
      </c>
      <c r="N26" s="45" t="s">
        <v>119</v>
      </c>
      <c r="O26" s="44" t="s">
        <v>214</v>
      </c>
      <c r="P26" s="43"/>
      <c r="Q26" s="42"/>
    </row>
    <row r="27" spans="1:17" ht="51" x14ac:dyDescent="0.25">
      <c r="A27" s="51">
        <v>165</v>
      </c>
      <c r="B27" s="50" t="s">
        <v>195</v>
      </c>
      <c r="C27" s="63" t="s">
        <v>195</v>
      </c>
      <c r="D27" s="14" t="s">
        <v>196</v>
      </c>
      <c r="E27" s="66" t="s">
        <v>157</v>
      </c>
      <c r="F27" s="48">
        <v>876</v>
      </c>
      <c r="G27" s="45" t="s">
        <v>10</v>
      </c>
      <c r="H27" s="47">
        <v>1</v>
      </c>
      <c r="I27" s="46">
        <v>71139000</v>
      </c>
      <c r="J27" s="4" t="s">
        <v>86</v>
      </c>
      <c r="K27" s="3">
        <v>1000000</v>
      </c>
      <c r="L27" s="7">
        <v>46054</v>
      </c>
      <c r="M27" s="7">
        <v>46722</v>
      </c>
      <c r="N27" s="45" t="s">
        <v>119</v>
      </c>
      <c r="O27" s="44" t="s">
        <v>214</v>
      </c>
      <c r="P27" s="43"/>
      <c r="Q27" s="42"/>
    </row>
    <row r="28" spans="1:17" ht="51" x14ac:dyDescent="0.25">
      <c r="A28" s="51">
        <v>166</v>
      </c>
      <c r="B28" s="50" t="s">
        <v>195</v>
      </c>
      <c r="C28" s="63" t="s">
        <v>195</v>
      </c>
      <c r="D28" s="14" t="s">
        <v>194</v>
      </c>
      <c r="E28" s="66" t="s">
        <v>157</v>
      </c>
      <c r="F28" s="48">
        <v>876</v>
      </c>
      <c r="G28" s="45" t="s">
        <v>10</v>
      </c>
      <c r="H28" s="47">
        <v>1</v>
      </c>
      <c r="I28" s="46" t="s">
        <v>221</v>
      </c>
      <c r="J28" s="4" t="s">
        <v>193</v>
      </c>
      <c r="K28" s="3">
        <v>900000</v>
      </c>
      <c r="L28" s="7">
        <v>46054</v>
      </c>
      <c r="M28" s="7">
        <v>46722</v>
      </c>
      <c r="N28" s="45" t="s">
        <v>119</v>
      </c>
      <c r="O28" s="44" t="s">
        <v>214</v>
      </c>
      <c r="P28" s="43"/>
      <c r="Q28" s="42"/>
    </row>
    <row r="29" spans="1:17" ht="25.5" x14ac:dyDescent="0.25">
      <c r="A29" s="51">
        <v>167</v>
      </c>
      <c r="B29" s="69" t="s">
        <v>56</v>
      </c>
      <c r="C29" s="60" t="s">
        <v>122</v>
      </c>
      <c r="D29" s="9" t="s">
        <v>141</v>
      </c>
      <c r="E29" s="66" t="s">
        <v>157</v>
      </c>
      <c r="F29" s="48" t="s">
        <v>220</v>
      </c>
      <c r="G29" s="45" t="s">
        <v>192</v>
      </c>
      <c r="H29" s="102">
        <v>30000</v>
      </c>
      <c r="I29" s="46">
        <v>71139000</v>
      </c>
      <c r="J29" s="4" t="s">
        <v>86</v>
      </c>
      <c r="K29" s="3">
        <v>2140368</v>
      </c>
      <c r="L29" s="107">
        <v>46054</v>
      </c>
      <c r="M29" s="7">
        <v>46235</v>
      </c>
      <c r="N29" s="45" t="s">
        <v>119</v>
      </c>
      <c r="O29" s="44" t="s">
        <v>214</v>
      </c>
      <c r="P29" s="43"/>
      <c r="Q29" s="42"/>
    </row>
    <row r="30" spans="1:17" ht="25.5" x14ac:dyDescent="0.25">
      <c r="A30" s="51">
        <v>170</v>
      </c>
      <c r="B30" s="104" t="s">
        <v>136</v>
      </c>
      <c r="C30" s="103" t="s">
        <v>137</v>
      </c>
      <c r="D30" s="9" t="s">
        <v>189</v>
      </c>
      <c r="E30" s="66" t="s">
        <v>157</v>
      </c>
      <c r="F30" s="48">
        <v>796</v>
      </c>
      <c r="G30" s="45" t="s">
        <v>5</v>
      </c>
      <c r="H30" s="47">
        <v>40</v>
      </c>
      <c r="I30" s="46">
        <v>71111000</v>
      </c>
      <c r="J30" s="4" t="s">
        <v>74</v>
      </c>
      <c r="K30" s="3">
        <v>366611</v>
      </c>
      <c r="L30" s="7">
        <v>46054</v>
      </c>
      <c r="M30" s="62">
        <v>46357</v>
      </c>
      <c r="N30" s="45" t="s">
        <v>115</v>
      </c>
      <c r="O30" s="44" t="s">
        <v>216</v>
      </c>
      <c r="P30" s="43"/>
      <c r="Q30" s="42"/>
    </row>
    <row r="31" spans="1:17" ht="51" x14ac:dyDescent="0.25">
      <c r="A31" s="51">
        <v>171</v>
      </c>
      <c r="B31" s="104" t="s">
        <v>136</v>
      </c>
      <c r="C31" s="103" t="s">
        <v>137</v>
      </c>
      <c r="D31" s="9" t="s">
        <v>188</v>
      </c>
      <c r="E31" s="66" t="s">
        <v>157</v>
      </c>
      <c r="F31" s="48">
        <v>876</v>
      </c>
      <c r="G31" s="45" t="s">
        <v>10</v>
      </c>
      <c r="H31" s="47" t="s">
        <v>165</v>
      </c>
      <c r="I31" s="46">
        <v>71111000</v>
      </c>
      <c r="J31" s="4" t="s">
        <v>74</v>
      </c>
      <c r="K31" s="3">
        <v>213120</v>
      </c>
      <c r="L31" s="7">
        <v>46054</v>
      </c>
      <c r="M31" s="7">
        <v>46478</v>
      </c>
      <c r="N31" s="45" t="s">
        <v>119</v>
      </c>
      <c r="O31" s="44" t="s">
        <v>214</v>
      </c>
      <c r="P31" s="43"/>
      <c r="Q31" s="42"/>
    </row>
    <row r="32" spans="1:17" ht="38.25" x14ac:dyDescent="0.25">
      <c r="A32" s="76">
        <v>172</v>
      </c>
      <c r="B32" s="114" t="s">
        <v>78</v>
      </c>
      <c r="C32" s="56" t="s">
        <v>78</v>
      </c>
      <c r="D32" s="15" t="s">
        <v>210</v>
      </c>
      <c r="E32" s="66" t="s">
        <v>157</v>
      </c>
      <c r="F32" s="48">
        <v>876</v>
      </c>
      <c r="G32" s="48" t="s">
        <v>10</v>
      </c>
      <c r="H32" s="47">
        <v>1</v>
      </c>
      <c r="I32" s="73">
        <v>71100000</v>
      </c>
      <c r="J32" s="4" t="s">
        <v>4</v>
      </c>
      <c r="K32" s="3">
        <v>372000</v>
      </c>
      <c r="L32" s="7">
        <v>46054</v>
      </c>
      <c r="M32" s="113" t="s">
        <v>208</v>
      </c>
      <c r="N32" s="45" t="s">
        <v>115</v>
      </c>
      <c r="O32" s="44" t="s">
        <v>216</v>
      </c>
      <c r="P32" s="43"/>
      <c r="Q32" s="42"/>
    </row>
    <row r="33" spans="1:17" ht="38.25" x14ac:dyDescent="0.25">
      <c r="A33" s="51">
        <v>173</v>
      </c>
      <c r="B33" s="41" t="s">
        <v>78</v>
      </c>
      <c r="C33" s="50" t="s">
        <v>78</v>
      </c>
      <c r="D33" s="15" t="s">
        <v>211</v>
      </c>
      <c r="E33" s="66" t="s">
        <v>157</v>
      </c>
      <c r="F33" s="48">
        <v>876</v>
      </c>
      <c r="G33" s="45" t="s">
        <v>10</v>
      </c>
      <c r="H33" s="47">
        <v>1</v>
      </c>
      <c r="I33" s="46">
        <v>71100000</v>
      </c>
      <c r="J33" s="4" t="s">
        <v>4</v>
      </c>
      <c r="K33" s="3">
        <v>333600</v>
      </c>
      <c r="L33" s="7">
        <v>46054</v>
      </c>
      <c r="M33" s="112" t="s">
        <v>208</v>
      </c>
      <c r="N33" s="45" t="s">
        <v>115</v>
      </c>
      <c r="O33" s="44" t="s">
        <v>216</v>
      </c>
      <c r="P33" s="43"/>
      <c r="Q33" s="42"/>
    </row>
    <row r="34" spans="1:17" ht="25.5" x14ac:dyDescent="0.25">
      <c r="A34" s="51">
        <v>174</v>
      </c>
      <c r="B34" s="63">
        <v>63</v>
      </c>
      <c r="C34" s="63" t="s">
        <v>219</v>
      </c>
      <c r="D34" s="9" t="s">
        <v>187</v>
      </c>
      <c r="E34" s="66" t="s">
        <v>157</v>
      </c>
      <c r="F34" s="48">
        <v>876</v>
      </c>
      <c r="G34" s="45" t="s">
        <v>10</v>
      </c>
      <c r="H34" s="111">
        <v>1</v>
      </c>
      <c r="I34" s="46">
        <v>71100000</v>
      </c>
      <c r="J34" s="4" t="s">
        <v>4</v>
      </c>
      <c r="K34" s="3">
        <v>310000</v>
      </c>
      <c r="L34" s="62">
        <v>46023</v>
      </c>
      <c r="M34" s="62">
        <v>46388</v>
      </c>
      <c r="N34" s="45" t="s">
        <v>115</v>
      </c>
      <c r="O34" s="44" t="s">
        <v>216</v>
      </c>
      <c r="P34" s="43"/>
      <c r="Q34" s="42"/>
    </row>
    <row r="35" spans="1:17" ht="38.25" x14ac:dyDescent="0.25">
      <c r="A35" s="51">
        <v>175</v>
      </c>
      <c r="B35" s="50" t="s">
        <v>124</v>
      </c>
      <c r="C35" s="50" t="s">
        <v>131</v>
      </c>
      <c r="D35" s="70" t="s">
        <v>130</v>
      </c>
      <c r="E35" s="66" t="s">
        <v>157</v>
      </c>
      <c r="F35" s="48">
        <v>876</v>
      </c>
      <c r="G35" s="45" t="s">
        <v>10</v>
      </c>
      <c r="H35" s="67">
        <v>1</v>
      </c>
      <c r="I35" s="46">
        <v>71131000</v>
      </c>
      <c r="J35" s="4" t="s">
        <v>70</v>
      </c>
      <c r="K35" s="3">
        <v>960000</v>
      </c>
      <c r="L35" s="7">
        <v>46082</v>
      </c>
      <c r="M35" s="12" t="s">
        <v>52</v>
      </c>
      <c r="N35" s="45" t="s">
        <v>115</v>
      </c>
      <c r="O35" s="44" t="s">
        <v>216</v>
      </c>
      <c r="P35" s="43"/>
      <c r="Q35" s="42"/>
    </row>
    <row r="36" spans="1:17" ht="25.5" x14ac:dyDescent="0.25">
      <c r="A36" s="51">
        <v>176</v>
      </c>
      <c r="B36" s="63" t="s">
        <v>133</v>
      </c>
      <c r="C36" s="63" t="s">
        <v>186</v>
      </c>
      <c r="D36" s="9" t="s">
        <v>185</v>
      </c>
      <c r="E36" s="66" t="s">
        <v>157</v>
      </c>
      <c r="F36" s="48">
        <v>876</v>
      </c>
      <c r="G36" s="45" t="s">
        <v>10</v>
      </c>
      <c r="H36" s="111">
        <v>1</v>
      </c>
      <c r="I36" s="46">
        <v>71100000</v>
      </c>
      <c r="J36" s="4" t="s">
        <v>4</v>
      </c>
      <c r="K36" s="3">
        <v>5400000</v>
      </c>
      <c r="L36" s="7">
        <v>46054</v>
      </c>
      <c r="M36" s="62">
        <v>46082</v>
      </c>
      <c r="N36" s="45" t="s">
        <v>115</v>
      </c>
      <c r="O36" s="44" t="s">
        <v>216</v>
      </c>
      <c r="P36" s="43"/>
      <c r="Q36" s="42"/>
    </row>
    <row r="37" spans="1:17" ht="25.5" x14ac:dyDescent="0.25">
      <c r="A37" s="51">
        <v>177</v>
      </c>
      <c r="B37" s="69" t="s">
        <v>132</v>
      </c>
      <c r="C37" s="60" t="s">
        <v>182</v>
      </c>
      <c r="D37" s="9" t="s">
        <v>184</v>
      </c>
      <c r="E37" s="66"/>
      <c r="F37" s="48">
        <v>876</v>
      </c>
      <c r="G37" s="45" t="s">
        <v>10</v>
      </c>
      <c r="H37" s="110">
        <v>1</v>
      </c>
      <c r="I37" s="46">
        <v>71139000</v>
      </c>
      <c r="J37" s="44" t="s">
        <v>86</v>
      </c>
      <c r="K37" s="16">
        <v>710562.4</v>
      </c>
      <c r="L37" s="7">
        <v>46082</v>
      </c>
      <c r="M37" s="7">
        <v>47118</v>
      </c>
      <c r="N37" s="45" t="s">
        <v>115</v>
      </c>
      <c r="O37" s="44" t="s">
        <v>216</v>
      </c>
      <c r="P37" s="43"/>
      <c r="Q37" s="42"/>
    </row>
    <row r="38" spans="1:17" ht="25.5" x14ac:dyDescent="0.25">
      <c r="A38" s="51">
        <v>178</v>
      </c>
      <c r="B38" s="50" t="s">
        <v>132</v>
      </c>
      <c r="C38" s="50" t="s">
        <v>182</v>
      </c>
      <c r="D38" s="6" t="s">
        <v>183</v>
      </c>
      <c r="E38" s="66" t="s">
        <v>157</v>
      </c>
      <c r="F38" s="48">
        <v>876</v>
      </c>
      <c r="G38" s="45" t="s">
        <v>10</v>
      </c>
      <c r="H38" s="47">
        <v>1</v>
      </c>
      <c r="I38" s="46">
        <v>71131000</v>
      </c>
      <c r="J38" s="4" t="s">
        <v>70</v>
      </c>
      <c r="K38" s="3">
        <v>9000000</v>
      </c>
      <c r="L38" s="7">
        <v>46023</v>
      </c>
      <c r="M38" s="7">
        <v>47848</v>
      </c>
      <c r="N38" s="45" t="s">
        <v>115</v>
      </c>
      <c r="O38" s="44" t="s">
        <v>216</v>
      </c>
      <c r="P38" s="43"/>
      <c r="Q38" s="42"/>
    </row>
    <row r="39" spans="1:17" ht="25.5" x14ac:dyDescent="0.25">
      <c r="A39" s="51">
        <v>179</v>
      </c>
      <c r="B39" s="50" t="s">
        <v>132</v>
      </c>
      <c r="C39" s="50" t="s">
        <v>182</v>
      </c>
      <c r="D39" s="6" t="s">
        <v>181</v>
      </c>
      <c r="E39" s="66" t="s">
        <v>157</v>
      </c>
      <c r="F39" s="48">
        <v>876</v>
      </c>
      <c r="G39" s="45" t="s">
        <v>10</v>
      </c>
      <c r="H39" s="47">
        <v>1</v>
      </c>
      <c r="I39" s="46">
        <v>71131000</v>
      </c>
      <c r="J39" s="4" t="s">
        <v>70</v>
      </c>
      <c r="K39" s="3">
        <v>3000000</v>
      </c>
      <c r="L39" s="7">
        <v>46023</v>
      </c>
      <c r="M39" s="7">
        <v>47848</v>
      </c>
      <c r="N39" s="45" t="s">
        <v>115</v>
      </c>
      <c r="O39" s="44" t="s">
        <v>216</v>
      </c>
      <c r="P39" s="43"/>
      <c r="Q39" s="42"/>
    </row>
    <row r="40" spans="1:17" ht="38.25" x14ac:dyDescent="0.25">
      <c r="A40" s="51">
        <v>180</v>
      </c>
      <c r="B40" s="50" t="s">
        <v>75</v>
      </c>
      <c r="C40" s="50" t="s">
        <v>213</v>
      </c>
      <c r="D40" s="9" t="s">
        <v>167</v>
      </c>
      <c r="E40" s="66" t="s">
        <v>157</v>
      </c>
      <c r="F40" s="48" t="s">
        <v>218</v>
      </c>
      <c r="G40" s="45" t="s">
        <v>76</v>
      </c>
      <c r="H40" s="45">
        <v>350</v>
      </c>
      <c r="I40" s="46">
        <v>71131000</v>
      </c>
      <c r="J40" s="4" t="s">
        <v>70</v>
      </c>
      <c r="K40" s="3">
        <v>330000</v>
      </c>
      <c r="L40" s="7">
        <v>46023</v>
      </c>
      <c r="M40" s="7">
        <v>46357</v>
      </c>
      <c r="N40" s="45" t="s">
        <v>8</v>
      </c>
      <c r="O40" s="44" t="s">
        <v>214</v>
      </c>
      <c r="P40" s="43"/>
      <c r="Q40" s="42"/>
    </row>
    <row r="41" spans="1:17" ht="38.25" x14ac:dyDescent="0.25">
      <c r="A41" s="76">
        <v>182</v>
      </c>
      <c r="B41" s="56" t="s">
        <v>81</v>
      </c>
      <c r="C41" s="56" t="s">
        <v>80</v>
      </c>
      <c r="D41" s="9" t="s">
        <v>79</v>
      </c>
      <c r="E41" s="75" t="s">
        <v>157</v>
      </c>
      <c r="F41" s="48">
        <v>876</v>
      </c>
      <c r="G41" s="48" t="s">
        <v>10</v>
      </c>
      <c r="H41" s="74">
        <v>5700</v>
      </c>
      <c r="I41" s="73">
        <v>71100000</v>
      </c>
      <c r="J41" s="4" t="s">
        <v>4</v>
      </c>
      <c r="K41" s="3">
        <v>300000</v>
      </c>
      <c r="L41" s="7">
        <v>46054</v>
      </c>
      <c r="M41" s="7">
        <v>46357</v>
      </c>
      <c r="N41" s="48" t="s">
        <v>8</v>
      </c>
      <c r="O41" s="48" t="s">
        <v>214</v>
      </c>
      <c r="P41" s="72"/>
      <c r="Q41" s="71"/>
    </row>
    <row r="42" spans="1:17" ht="38.25" x14ac:dyDescent="0.25">
      <c r="A42" s="51">
        <v>183</v>
      </c>
      <c r="B42" s="50" t="s">
        <v>118</v>
      </c>
      <c r="C42" s="50" t="s">
        <v>217</v>
      </c>
      <c r="D42" s="9" t="s">
        <v>117</v>
      </c>
      <c r="E42" s="66" t="s">
        <v>157</v>
      </c>
      <c r="F42" s="48">
        <v>245</v>
      </c>
      <c r="G42" s="45" t="s">
        <v>116</v>
      </c>
      <c r="H42" s="67">
        <v>10700</v>
      </c>
      <c r="I42" s="46">
        <v>71112000</v>
      </c>
      <c r="J42" s="4" t="s">
        <v>77</v>
      </c>
      <c r="K42" s="3">
        <v>1000000</v>
      </c>
      <c r="L42" s="7">
        <v>46054</v>
      </c>
      <c r="M42" s="7">
        <v>46419</v>
      </c>
      <c r="N42" s="45" t="s">
        <v>115</v>
      </c>
      <c r="O42" s="44" t="s">
        <v>216</v>
      </c>
      <c r="P42" s="43"/>
      <c r="Q42" s="42"/>
    </row>
    <row r="43" spans="1:17" ht="25.5" x14ac:dyDescent="0.25">
      <c r="A43" s="51">
        <v>184</v>
      </c>
      <c r="B43" s="50" t="s">
        <v>128</v>
      </c>
      <c r="C43" s="50" t="s">
        <v>127</v>
      </c>
      <c r="D43" s="9" t="s">
        <v>129</v>
      </c>
      <c r="E43" s="66" t="s">
        <v>157</v>
      </c>
      <c r="F43" s="48">
        <v>233</v>
      </c>
      <c r="G43" s="45" t="s">
        <v>125</v>
      </c>
      <c r="H43" s="45">
        <v>350</v>
      </c>
      <c r="I43" s="46">
        <v>71112000</v>
      </c>
      <c r="J43" s="4" t="s">
        <v>77</v>
      </c>
      <c r="K43" s="3">
        <v>900000</v>
      </c>
      <c r="L43" s="7">
        <v>46054</v>
      </c>
      <c r="M43" s="7">
        <v>46419</v>
      </c>
      <c r="N43" s="45" t="s">
        <v>115</v>
      </c>
      <c r="O43" s="44" t="s">
        <v>216</v>
      </c>
      <c r="P43" s="43"/>
      <c r="Q43" s="42"/>
    </row>
    <row r="44" spans="1:17" ht="38.25" x14ac:dyDescent="0.25">
      <c r="A44" s="51">
        <v>185</v>
      </c>
      <c r="B44" s="50" t="s">
        <v>118</v>
      </c>
      <c r="C44" s="50" t="s">
        <v>217</v>
      </c>
      <c r="D44" s="9" t="s">
        <v>180</v>
      </c>
      <c r="E44" s="66" t="s">
        <v>157</v>
      </c>
      <c r="F44" s="48">
        <v>245</v>
      </c>
      <c r="G44" s="45" t="s">
        <v>179</v>
      </c>
      <c r="H44" s="109">
        <v>194940</v>
      </c>
      <c r="I44" s="46">
        <v>71139000</v>
      </c>
      <c r="J44" s="4" t="s">
        <v>86</v>
      </c>
      <c r="K44" s="3">
        <v>1830000</v>
      </c>
      <c r="L44" s="7">
        <v>46054</v>
      </c>
      <c r="M44" s="7">
        <v>47088</v>
      </c>
      <c r="N44" s="45" t="s">
        <v>115</v>
      </c>
      <c r="O44" s="44" t="s">
        <v>216</v>
      </c>
      <c r="P44" s="43"/>
      <c r="Q44" s="42"/>
    </row>
    <row r="45" spans="1:17" ht="38.25" x14ac:dyDescent="0.25">
      <c r="A45" s="51">
        <v>186</v>
      </c>
      <c r="B45" s="50" t="s">
        <v>128</v>
      </c>
      <c r="C45" s="50" t="s">
        <v>127</v>
      </c>
      <c r="D45" s="9" t="s">
        <v>126</v>
      </c>
      <c r="E45" s="66" t="s">
        <v>157</v>
      </c>
      <c r="F45" s="48">
        <v>233</v>
      </c>
      <c r="G45" s="45" t="s">
        <v>125</v>
      </c>
      <c r="H45" s="47">
        <v>71.28</v>
      </c>
      <c r="I45" s="46">
        <v>71111000</v>
      </c>
      <c r="J45" s="4" t="s">
        <v>74</v>
      </c>
      <c r="K45" s="3">
        <v>184830</v>
      </c>
      <c r="L45" s="7">
        <v>46023</v>
      </c>
      <c r="M45" s="7">
        <v>46388</v>
      </c>
      <c r="N45" s="45" t="s">
        <v>115</v>
      </c>
      <c r="O45" s="44" t="s">
        <v>216</v>
      </c>
      <c r="P45" s="43"/>
      <c r="Q45" s="42"/>
    </row>
    <row r="46" spans="1:17" ht="51" x14ac:dyDescent="0.25">
      <c r="A46" s="51">
        <v>187</v>
      </c>
      <c r="B46" s="50" t="s">
        <v>85</v>
      </c>
      <c r="C46" s="55" t="s">
        <v>123</v>
      </c>
      <c r="D46" s="9" t="s">
        <v>207</v>
      </c>
      <c r="E46" s="66" t="s">
        <v>157</v>
      </c>
      <c r="F46" s="48">
        <v>876</v>
      </c>
      <c r="G46" s="5" t="s">
        <v>10</v>
      </c>
      <c r="H46" s="108">
        <v>1</v>
      </c>
      <c r="I46" s="46">
        <v>71136000</v>
      </c>
      <c r="J46" s="4" t="s">
        <v>9</v>
      </c>
      <c r="K46" s="3">
        <v>586103.49</v>
      </c>
      <c r="L46" s="7">
        <v>46054</v>
      </c>
      <c r="M46" s="7">
        <v>46447</v>
      </c>
      <c r="N46" s="45" t="s">
        <v>119</v>
      </c>
      <c r="O46" s="44" t="s">
        <v>214</v>
      </c>
      <c r="P46" s="43"/>
      <c r="Q46" s="42"/>
    </row>
    <row r="47" spans="1:17" ht="38.25" x14ac:dyDescent="0.25">
      <c r="A47" s="51">
        <v>188</v>
      </c>
      <c r="B47" s="50" t="s">
        <v>85</v>
      </c>
      <c r="C47" s="55" t="s">
        <v>123</v>
      </c>
      <c r="D47" s="9" t="s">
        <v>166</v>
      </c>
      <c r="E47" s="66" t="s">
        <v>157</v>
      </c>
      <c r="F47" s="48">
        <v>876</v>
      </c>
      <c r="G47" s="45" t="s">
        <v>10</v>
      </c>
      <c r="H47" s="47" t="s">
        <v>165</v>
      </c>
      <c r="I47" s="46">
        <v>71111000</v>
      </c>
      <c r="J47" s="4" t="s">
        <v>74</v>
      </c>
      <c r="K47" s="3">
        <v>919000</v>
      </c>
      <c r="L47" s="7">
        <v>46082</v>
      </c>
      <c r="M47" s="7">
        <v>46235</v>
      </c>
      <c r="N47" s="45" t="s">
        <v>119</v>
      </c>
      <c r="O47" s="44" t="s">
        <v>214</v>
      </c>
      <c r="P47" s="43"/>
      <c r="Q47" s="42"/>
    </row>
    <row r="48" spans="1:17" ht="38.25" x14ac:dyDescent="0.25">
      <c r="A48" s="51">
        <v>189</v>
      </c>
      <c r="B48" s="58" t="s">
        <v>84</v>
      </c>
      <c r="C48" s="58" t="s">
        <v>83</v>
      </c>
      <c r="D48" s="9" t="s">
        <v>82</v>
      </c>
      <c r="E48" s="66" t="s">
        <v>157</v>
      </c>
      <c r="F48" s="48">
        <v>796</v>
      </c>
      <c r="G48" s="5" t="s">
        <v>5</v>
      </c>
      <c r="H48" s="47">
        <v>92</v>
      </c>
      <c r="I48" s="46">
        <v>71131000</v>
      </c>
      <c r="J48" s="4" t="s">
        <v>70</v>
      </c>
      <c r="K48" s="3">
        <v>1197000</v>
      </c>
      <c r="L48" s="7">
        <v>46082</v>
      </c>
      <c r="M48" s="7">
        <v>46357</v>
      </c>
      <c r="N48" s="45" t="s">
        <v>8</v>
      </c>
      <c r="O48" s="44" t="s">
        <v>214</v>
      </c>
      <c r="P48" s="43"/>
      <c r="Q48" s="42"/>
    </row>
    <row r="49" spans="1:17" ht="38.25" x14ac:dyDescent="0.25">
      <c r="A49" s="51">
        <v>191</v>
      </c>
      <c r="B49" s="56" t="s">
        <v>51</v>
      </c>
      <c r="C49" s="56" t="s">
        <v>50</v>
      </c>
      <c r="D49" s="9" t="s">
        <v>49</v>
      </c>
      <c r="E49" s="66" t="s">
        <v>157</v>
      </c>
      <c r="F49" s="48">
        <v>876</v>
      </c>
      <c r="G49" s="54" t="s">
        <v>10</v>
      </c>
      <c r="H49" s="45">
        <v>176</v>
      </c>
      <c r="I49" s="46">
        <v>71100000</v>
      </c>
      <c r="J49" s="4" t="s">
        <v>4</v>
      </c>
      <c r="K49" s="3">
        <v>675123.3</v>
      </c>
      <c r="L49" s="7">
        <v>46082</v>
      </c>
      <c r="M49" s="7">
        <v>46113</v>
      </c>
      <c r="N49" s="45" t="s">
        <v>8</v>
      </c>
      <c r="O49" s="44" t="s">
        <v>214</v>
      </c>
      <c r="P49" s="43"/>
      <c r="Q49" s="42"/>
    </row>
    <row r="50" spans="1:17" ht="25.5" x14ac:dyDescent="0.25">
      <c r="A50" s="51">
        <v>192</v>
      </c>
      <c r="B50" s="56" t="s">
        <v>62</v>
      </c>
      <c r="C50" s="56" t="s">
        <v>61</v>
      </c>
      <c r="D50" s="9" t="s">
        <v>64</v>
      </c>
      <c r="E50" s="66" t="s">
        <v>157</v>
      </c>
      <c r="F50" s="48">
        <v>876</v>
      </c>
      <c r="G50" s="54" t="s">
        <v>10</v>
      </c>
      <c r="H50" s="45">
        <v>8342</v>
      </c>
      <c r="I50" s="46">
        <v>71100000</v>
      </c>
      <c r="J50" s="4" t="s">
        <v>4</v>
      </c>
      <c r="K50" s="3">
        <v>8832983.4399999995</v>
      </c>
      <c r="L50" s="7">
        <v>46054</v>
      </c>
      <c r="M50" s="7">
        <v>46082</v>
      </c>
      <c r="N50" s="45" t="s">
        <v>158</v>
      </c>
      <c r="O50" s="44" t="s">
        <v>214</v>
      </c>
      <c r="P50" s="43"/>
      <c r="Q50" s="42"/>
    </row>
    <row r="51" spans="1:17" ht="38.25" x14ac:dyDescent="0.25">
      <c r="A51" s="51">
        <v>193</v>
      </c>
      <c r="B51" s="56" t="s">
        <v>62</v>
      </c>
      <c r="C51" s="56" t="s">
        <v>61</v>
      </c>
      <c r="D51" s="70" t="s">
        <v>63</v>
      </c>
      <c r="E51" s="66" t="s">
        <v>157</v>
      </c>
      <c r="F51" s="48">
        <v>876</v>
      </c>
      <c r="G51" s="54" t="s">
        <v>10</v>
      </c>
      <c r="H51" s="45">
        <v>587</v>
      </c>
      <c r="I51" s="46">
        <v>71100000</v>
      </c>
      <c r="J51" s="4" t="s">
        <v>4</v>
      </c>
      <c r="K51" s="3">
        <v>1521490.51</v>
      </c>
      <c r="L51" s="7">
        <v>46054</v>
      </c>
      <c r="M51" s="7">
        <v>46082</v>
      </c>
      <c r="N51" s="45" t="s">
        <v>8</v>
      </c>
      <c r="O51" s="44" t="s">
        <v>214</v>
      </c>
      <c r="P51" s="43"/>
      <c r="Q51" s="42"/>
    </row>
    <row r="52" spans="1:17" ht="38.25" x14ac:dyDescent="0.25">
      <c r="A52" s="51">
        <v>194</v>
      </c>
      <c r="B52" s="56" t="s">
        <v>16</v>
      </c>
      <c r="C52" s="56" t="s">
        <v>36</v>
      </c>
      <c r="D52" s="9" t="s">
        <v>164</v>
      </c>
      <c r="E52" s="66"/>
      <c r="F52" s="48">
        <v>876</v>
      </c>
      <c r="G52" s="45" t="s">
        <v>10</v>
      </c>
      <c r="H52" s="67">
        <v>222</v>
      </c>
      <c r="I52" s="46">
        <v>71100000</v>
      </c>
      <c r="J52" s="4" t="s">
        <v>4</v>
      </c>
      <c r="K52" s="3">
        <v>411745.64</v>
      </c>
      <c r="L52" s="7">
        <v>46082</v>
      </c>
      <c r="M52" s="7">
        <v>46113</v>
      </c>
      <c r="N52" s="45" t="s">
        <v>8</v>
      </c>
      <c r="O52" s="44" t="s">
        <v>214</v>
      </c>
      <c r="P52" s="43"/>
      <c r="Q52" s="42"/>
    </row>
    <row r="53" spans="1:17" ht="38.25" x14ac:dyDescent="0.25">
      <c r="A53" s="51">
        <v>196</v>
      </c>
      <c r="B53" s="56" t="s">
        <v>19</v>
      </c>
      <c r="C53" s="56" t="s">
        <v>18</v>
      </c>
      <c r="D53" s="9" t="s">
        <v>17</v>
      </c>
      <c r="E53" s="66"/>
      <c r="F53" s="48">
        <v>876</v>
      </c>
      <c r="G53" s="45" t="s">
        <v>10</v>
      </c>
      <c r="H53" s="67">
        <v>36</v>
      </c>
      <c r="I53" s="46">
        <v>71100000</v>
      </c>
      <c r="J53" s="4" t="s">
        <v>4</v>
      </c>
      <c r="K53" s="3">
        <v>422738.71</v>
      </c>
      <c r="L53" s="7">
        <v>46082</v>
      </c>
      <c r="M53" s="7">
        <v>46143</v>
      </c>
      <c r="N53" s="45" t="s">
        <v>8</v>
      </c>
      <c r="O53" s="44" t="s">
        <v>214</v>
      </c>
      <c r="P53" s="43"/>
      <c r="Q53" s="42"/>
    </row>
    <row r="54" spans="1:17" ht="38.25" x14ac:dyDescent="0.25">
      <c r="A54" s="51">
        <v>197</v>
      </c>
      <c r="B54" s="69" t="s">
        <v>16</v>
      </c>
      <c r="C54" s="60" t="s">
        <v>36</v>
      </c>
      <c r="D54" s="9" t="s">
        <v>37</v>
      </c>
      <c r="E54" s="66"/>
      <c r="F54" s="48">
        <v>876</v>
      </c>
      <c r="G54" s="45" t="s">
        <v>10</v>
      </c>
      <c r="H54" s="67">
        <v>138</v>
      </c>
      <c r="I54" s="46">
        <v>71100000</v>
      </c>
      <c r="J54" s="4" t="s">
        <v>4</v>
      </c>
      <c r="K54" s="3">
        <v>982655.24</v>
      </c>
      <c r="L54" s="7">
        <v>46082</v>
      </c>
      <c r="M54" s="7">
        <v>46113</v>
      </c>
      <c r="N54" s="45" t="s">
        <v>8</v>
      </c>
      <c r="O54" s="44" t="s">
        <v>214</v>
      </c>
      <c r="P54" s="43"/>
      <c r="Q54" s="42"/>
    </row>
    <row r="55" spans="1:17" ht="38.25" x14ac:dyDescent="0.25">
      <c r="A55" s="51">
        <v>198</v>
      </c>
      <c r="B55" s="56" t="s">
        <v>62</v>
      </c>
      <c r="C55" s="56" t="s">
        <v>61</v>
      </c>
      <c r="D55" s="9" t="s">
        <v>60</v>
      </c>
      <c r="E55" s="66" t="s">
        <v>157</v>
      </c>
      <c r="F55" s="48">
        <v>876</v>
      </c>
      <c r="G55" s="45" t="s">
        <v>10</v>
      </c>
      <c r="H55" s="67">
        <v>4500</v>
      </c>
      <c r="I55" s="46">
        <v>71100000</v>
      </c>
      <c r="J55" s="4" t="s">
        <v>4</v>
      </c>
      <c r="K55" s="3">
        <v>1681966.01</v>
      </c>
      <c r="L55" s="7">
        <v>46054</v>
      </c>
      <c r="M55" s="7">
        <v>46113</v>
      </c>
      <c r="N55" s="45" t="s">
        <v>8</v>
      </c>
      <c r="O55" s="44" t="s">
        <v>214</v>
      </c>
      <c r="P55" s="43"/>
      <c r="Q55" s="42"/>
    </row>
    <row r="56" spans="1:17" ht="25.5" x14ac:dyDescent="0.25">
      <c r="A56" s="51">
        <v>199</v>
      </c>
      <c r="B56" s="56" t="s">
        <v>24</v>
      </c>
      <c r="C56" s="56" t="s">
        <v>23</v>
      </c>
      <c r="D56" s="9" t="s">
        <v>59</v>
      </c>
      <c r="E56" s="66" t="s">
        <v>157</v>
      </c>
      <c r="F56" s="48">
        <v>876</v>
      </c>
      <c r="G56" s="45" t="s">
        <v>10</v>
      </c>
      <c r="H56" s="67">
        <v>161</v>
      </c>
      <c r="I56" s="46">
        <v>71100000</v>
      </c>
      <c r="J56" s="4" t="s">
        <v>4</v>
      </c>
      <c r="K56" s="3">
        <v>2134290.67</v>
      </c>
      <c r="L56" s="7">
        <v>46054</v>
      </c>
      <c r="M56" s="7">
        <v>46113</v>
      </c>
      <c r="N56" s="45" t="s">
        <v>158</v>
      </c>
      <c r="O56" s="44" t="s">
        <v>214</v>
      </c>
      <c r="P56" s="43"/>
      <c r="Q56" s="42"/>
    </row>
    <row r="57" spans="1:17" ht="38.25" x14ac:dyDescent="0.25">
      <c r="A57" s="51">
        <v>200</v>
      </c>
      <c r="B57" s="56" t="s">
        <v>24</v>
      </c>
      <c r="C57" s="56" t="s">
        <v>58</v>
      </c>
      <c r="D57" s="9" t="s">
        <v>57</v>
      </c>
      <c r="E57" s="66" t="s">
        <v>157</v>
      </c>
      <c r="F57" s="48">
        <v>876</v>
      </c>
      <c r="G57" s="45" t="s">
        <v>10</v>
      </c>
      <c r="H57" s="67">
        <v>462</v>
      </c>
      <c r="I57" s="46">
        <v>71100000</v>
      </c>
      <c r="J57" s="4" t="s">
        <v>4</v>
      </c>
      <c r="K57" s="3">
        <v>1762922.34</v>
      </c>
      <c r="L57" s="7">
        <v>46054</v>
      </c>
      <c r="M57" s="7">
        <v>46082</v>
      </c>
      <c r="N57" s="45" t="s">
        <v>8</v>
      </c>
      <c r="O57" s="44" t="s">
        <v>214</v>
      </c>
      <c r="P57" s="43"/>
      <c r="Q57" s="42"/>
    </row>
    <row r="58" spans="1:17" ht="38.25" x14ac:dyDescent="0.25">
      <c r="A58" s="51">
        <v>201</v>
      </c>
      <c r="B58" s="56" t="s">
        <v>48</v>
      </c>
      <c r="C58" s="56" t="s">
        <v>47</v>
      </c>
      <c r="D58" s="9" t="s">
        <v>46</v>
      </c>
      <c r="E58" s="66"/>
      <c r="F58" s="48">
        <v>876</v>
      </c>
      <c r="G58" s="45" t="s">
        <v>10</v>
      </c>
      <c r="H58" s="67">
        <v>435</v>
      </c>
      <c r="I58" s="46">
        <v>71100000</v>
      </c>
      <c r="J58" s="4" t="s">
        <v>4</v>
      </c>
      <c r="K58" s="3">
        <v>1408427.9</v>
      </c>
      <c r="L58" s="7">
        <v>46082</v>
      </c>
      <c r="M58" s="7">
        <v>46113</v>
      </c>
      <c r="N58" s="45" t="s">
        <v>8</v>
      </c>
      <c r="O58" s="44" t="s">
        <v>214</v>
      </c>
      <c r="P58" s="43"/>
      <c r="Q58" s="42"/>
    </row>
    <row r="59" spans="1:17" ht="38.25" x14ac:dyDescent="0.25">
      <c r="A59" s="51">
        <v>202</v>
      </c>
      <c r="B59" s="56" t="s">
        <v>24</v>
      </c>
      <c r="C59" s="56" t="s">
        <v>23</v>
      </c>
      <c r="D59" s="9" t="s">
        <v>22</v>
      </c>
      <c r="E59" s="66" t="s">
        <v>157</v>
      </c>
      <c r="F59" s="48">
        <v>876</v>
      </c>
      <c r="G59" s="45" t="s">
        <v>10</v>
      </c>
      <c r="H59" s="67">
        <v>33</v>
      </c>
      <c r="I59" s="46">
        <v>71100000</v>
      </c>
      <c r="J59" s="4" t="s">
        <v>4</v>
      </c>
      <c r="K59" s="3">
        <v>1130785.4099999999</v>
      </c>
      <c r="L59" s="7">
        <v>46082</v>
      </c>
      <c r="M59" s="7">
        <v>46113</v>
      </c>
      <c r="N59" s="45" t="s">
        <v>8</v>
      </c>
      <c r="O59" s="44" t="s">
        <v>214</v>
      </c>
      <c r="P59" s="43"/>
      <c r="Q59" s="42"/>
    </row>
    <row r="60" spans="1:17" ht="38.25" x14ac:dyDescent="0.25">
      <c r="A60" s="51">
        <v>203</v>
      </c>
      <c r="B60" s="56" t="s">
        <v>55</v>
      </c>
      <c r="C60" s="56" t="s">
        <v>54</v>
      </c>
      <c r="D60" s="9" t="s">
        <v>53</v>
      </c>
      <c r="E60" s="66" t="s">
        <v>157</v>
      </c>
      <c r="F60" s="48">
        <v>876</v>
      </c>
      <c r="G60" s="45" t="s">
        <v>10</v>
      </c>
      <c r="H60" s="67">
        <v>317</v>
      </c>
      <c r="I60" s="46">
        <v>71100000</v>
      </c>
      <c r="J60" s="4" t="s">
        <v>4</v>
      </c>
      <c r="K60" s="3">
        <v>363215.89</v>
      </c>
      <c r="L60" s="7">
        <v>46054</v>
      </c>
      <c r="M60" s="7">
        <v>46082</v>
      </c>
      <c r="N60" s="45" t="s">
        <v>8</v>
      </c>
      <c r="O60" s="44" t="s">
        <v>214</v>
      </c>
      <c r="P60" s="43"/>
      <c r="Q60" s="42"/>
    </row>
    <row r="61" spans="1:17" ht="25.5" x14ac:dyDescent="0.25">
      <c r="A61" s="51">
        <v>204</v>
      </c>
      <c r="B61" s="56" t="s">
        <v>7</v>
      </c>
      <c r="C61" s="56" t="s">
        <v>6</v>
      </c>
      <c r="D61" s="9" t="s">
        <v>163</v>
      </c>
      <c r="E61" s="66" t="s">
        <v>157</v>
      </c>
      <c r="F61" s="48">
        <v>796</v>
      </c>
      <c r="G61" s="45" t="s">
        <v>5</v>
      </c>
      <c r="H61" s="67">
        <v>7</v>
      </c>
      <c r="I61" s="46">
        <v>71100000</v>
      </c>
      <c r="J61" s="4" t="s">
        <v>4</v>
      </c>
      <c r="K61" s="3">
        <v>3731544.03</v>
      </c>
      <c r="L61" s="7">
        <v>46054</v>
      </c>
      <c r="M61" s="7">
        <v>46113</v>
      </c>
      <c r="N61" s="45" t="s">
        <v>158</v>
      </c>
      <c r="O61" s="44" t="s">
        <v>214</v>
      </c>
      <c r="P61" s="43"/>
      <c r="Q61" s="42"/>
    </row>
    <row r="62" spans="1:17" ht="38.25" x14ac:dyDescent="0.25">
      <c r="A62" s="51">
        <v>205</v>
      </c>
      <c r="B62" s="56" t="s">
        <v>35</v>
      </c>
      <c r="C62" s="56" t="s">
        <v>34</v>
      </c>
      <c r="D62" s="8" t="s">
        <v>209</v>
      </c>
      <c r="E62" s="66" t="s">
        <v>157</v>
      </c>
      <c r="F62" s="48">
        <v>876</v>
      </c>
      <c r="G62" s="45" t="s">
        <v>10</v>
      </c>
      <c r="H62" s="68">
        <v>12557</v>
      </c>
      <c r="I62" s="46">
        <v>71100000</v>
      </c>
      <c r="J62" s="4" t="s">
        <v>4</v>
      </c>
      <c r="K62" s="1">
        <v>1328556.17</v>
      </c>
      <c r="L62" s="10">
        <v>46054</v>
      </c>
      <c r="M62" s="10">
        <v>46082</v>
      </c>
      <c r="N62" s="45" t="s">
        <v>8</v>
      </c>
      <c r="O62" s="44" t="s">
        <v>214</v>
      </c>
      <c r="P62" s="43"/>
      <c r="Q62" s="42"/>
    </row>
    <row r="63" spans="1:17" ht="38.25" x14ac:dyDescent="0.25">
      <c r="A63" s="51">
        <v>206</v>
      </c>
      <c r="B63" s="56" t="s">
        <v>45</v>
      </c>
      <c r="C63" s="56" t="s">
        <v>44</v>
      </c>
      <c r="D63" s="9" t="s">
        <v>43</v>
      </c>
      <c r="E63" s="66"/>
      <c r="F63" s="48">
        <v>876</v>
      </c>
      <c r="G63" s="45" t="s">
        <v>10</v>
      </c>
      <c r="H63" s="67">
        <v>151</v>
      </c>
      <c r="I63" s="46">
        <v>71100000</v>
      </c>
      <c r="J63" s="4" t="s">
        <v>4</v>
      </c>
      <c r="K63" s="3">
        <v>323415.59000000003</v>
      </c>
      <c r="L63" s="7">
        <v>46082</v>
      </c>
      <c r="M63" s="7">
        <v>46113</v>
      </c>
      <c r="N63" s="45" t="s">
        <v>8</v>
      </c>
      <c r="O63" s="44" t="s">
        <v>214</v>
      </c>
      <c r="P63" s="43"/>
      <c r="Q63" s="42"/>
    </row>
    <row r="64" spans="1:17" ht="38.25" x14ac:dyDescent="0.25">
      <c r="A64" s="51">
        <v>207</v>
      </c>
      <c r="B64" s="56" t="s">
        <v>33</v>
      </c>
      <c r="C64" s="56" t="s">
        <v>32</v>
      </c>
      <c r="D64" s="9" t="s">
        <v>31</v>
      </c>
      <c r="E64" s="66" t="s">
        <v>157</v>
      </c>
      <c r="F64" s="48">
        <v>876</v>
      </c>
      <c r="G64" s="45" t="s">
        <v>10</v>
      </c>
      <c r="H64" s="67">
        <v>125</v>
      </c>
      <c r="I64" s="46">
        <v>71100000</v>
      </c>
      <c r="J64" s="4" t="s">
        <v>4</v>
      </c>
      <c r="K64" s="3">
        <v>578781.39</v>
      </c>
      <c r="L64" s="7">
        <v>46082</v>
      </c>
      <c r="M64" s="7">
        <v>46113</v>
      </c>
      <c r="N64" s="45" t="s">
        <v>8</v>
      </c>
      <c r="O64" s="44" t="s">
        <v>214</v>
      </c>
      <c r="P64" s="43"/>
      <c r="Q64" s="42"/>
    </row>
    <row r="65" spans="1:17" ht="38.25" x14ac:dyDescent="0.25">
      <c r="A65" s="51">
        <v>208</v>
      </c>
      <c r="B65" s="56" t="s">
        <v>42</v>
      </c>
      <c r="C65" s="56" t="s">
        <v>41</v>
      </c>
      <c r="D65" s="9" t="s">
        <v>40</v>
      </c>
      <c r="E65" s="66"/>
      <c r="F65" s="48">
        <v>876</v>
      </c>
      <c r="G65" s="45" t="s">
        <v>10</v>
      </c>
      <c r="H65" s="67">
        <v>233</v>
      </c>
      <c r="I65" s="46">
        <v>71100000</v>
      </c>
      <c r="J65" s="4" t="s">
        <v>4</v>
      </c>
      <c r="K65" s="3">
        <v>155190.34</v>
      </c>
      <c r="L65" s="7">
        <v>46082</v>
      </c>
      <c r="M65" s="7">
        <v>46113</v>
      </c>
      <c r="N65" s="45" t="s">
        <v>8</v>
      </c>
      <c r="O65" s="44" t="s">
        <v>214</v>
      </c>
      <c r="P65" s="43"/>
      <c r="Q65" s="42"/>
    </row>
    <row r="66" spans="1:17" ht="38.25" x14ac:dyDescent="0.25">
      <c r="A66" s="51">
        <v>209</v>
      </c>
      <c r="B66" s="56" t="s">
        <v>21</v>
      </c>
      <c r="C66" s="56" t="s">
        <v>20</v>
      </c>
      <c r="D66" s="9" t="s">
        <v>162</v>
      </c>
      <c r="E66" s="66" t="s">
        <v>157</v>
      </c>
      <c r="F66" s="48">
        <v>876</v>
      </c>
      <c r="G66" s="45" t="s">
        <v>10</v>
      </c>
      <c r="H66" s="67">
        <v>3225</v>
      </c>
      <c r="I66" s="46">
        <v>71100000</v>
      </c>
      <c r="J66" s="4" t="s">
        <v>4</v>
      </c>
      <c r="K66" s="3">
        <v>868283.53</v>
      </c>
      <c r="L66" s="7">
        <v>46113</v>
      </c>
      <c r="M66" s="7">
        <v>46143</v>
      </c>
      <c r="N66" s="45" t="s">
        <v>8</v>
      </c>
      <c r="O66" s="44" t="s">
        <v>214</v>
      </c>
      <c r="P66" s="43"/>
      <c r="Q66" s="42"/>
    </row>
    <row r="67" spans="1:17" ht="38.25" x14ac:dyDescent="0.25">
      <c r="A67" s="51">
        <v>210</v>
      </c>
      <c r="B67" s="56" t="s">
        <v>29</v>
      </c>
      <c r="C67" s="56" t="s">
        <v>212</v>
      </c>
      <c r="D67" s="9" t="s">
        <v>28</v>
      </c>
      <c r="E67" s="66" t="s">
        <v>157</v>
      </c>
      <c r="F67" s="48">
        <v>876</v>
      </c>
      <c r="G67" s="45" t="s">
        <v>10</v>
      </c>
      <c r="H67" s="67">
        <v>15</v>
      </c>
      <c r="I67" s="46">
        <v>71100000</v>
      </c>
      <c r="J67" s="4" t="s">
        <v>4</v>
      </c>
      <c r="K67" s="3">
        <v>226244.94</v>
      </c>
      <c r="L67" s="7">
        <v>46082</v>
      </c>
      <c r="M67" s="7">
        <v>46113</v>
      </c>
      <c r="N67" s="45" t="s">
        <v>8</v>
      </c>
      <c r="O67" s="44" t="s">
        <v>214</v>
      </c>
      <c r="P67" s="43"/>
      <c r="Q67" s="42"/>
    </row>
    <row r="68" spans="1:17" ht="38.25" x14ac:dyDescent="0.25">
      <c r="A68" s="51">
        <v>211</v>
      </c>
      <c r="B68" s="56" t="s">
        <v>24</v>
      </c>
      <c r="C68" s="56" t="s">
        <v>39</v>
      </c>
      <c r="D68" s="9" t="s">
        <v>38</v>
      </c>
      <c r="E68" s="66" t="s">
        <v>157</v>
      </c>
      <c r="F68" s="48">
        <v>876</v>
      </c>
      <c r="G68" s="45" t="s">
        <v>10</v>
      </c>
      <c r="H68" s="67">
        <v>891</v>
      </c>
      <c r="I68" s="46">
        <v>71100000</v>
      </c>
      <c r="J68" s="4" t="s">
        <v>4</v>
      </c>
      <c r="K68" s="3">
        <v>734088.64</v>
      </c>
      <c r="L68" s="7">
        <v>46054</v>
      </c>
      <c r="M68" s="7">
        <v>46082</v>
      </c>
      <c r="N68" s="45" t="s">
        <v>8</v>
      </c>
      <c r="O68" s="44" t="s">
        <v>214</v>
      </c>
      <c r="P68" s="43"/>
      <c r="Q68" s="42"/>
    </row>
    <row r="69" spans="1:17" ht="25.5" x14ac:dyDescent="0.25">
      <c r="A69" s="51">
        <v>212</v>
      </c>
      <c r="B69" s="56" t="s">
        <v>27</v>
      </c>
      <c r="C69" s="56" t="s">
        <v>26</v>
      </c>
      <c r="D69" s="9" t="s">
        <v>25</v>
      </c>
      <c r="E69" s="66" t="s">
        <v>157</v>
      </c>
      <c r="F69" s="48">
        <v>876</v>
      </c>
      <c r="G69" s="45" t="s">
        <v>10</v>
      </c>
      <c r="H69" s="67">
        <v>314</v>
      </c>
      <c r="I69" s="46">
        <v>71100000</v>
      </c>
      <c r="J69" s="4" t="s">
        <v>4</v>
      </c>
      <c r="K69" s="3">
        <v>3111227.94</v>
      </c>
      <c r="L69" s="7">
        <v>46113</v>
      </c>
      <c r="M69" s="7">
        <v>46174</v>
      </c>
      <c r="N69" s="45" t="s">
        <v>158</v>
      </c>
      <c r="O69" s="44" t="s">
        <v>214</v>
      </c>
      <c r="P69" s="43"/>
      <c r="Q69" s="42"/>
    </row>
    <row r="70" spans="1:17" ht="51" x14ac:dyDescent="0.25">
      <c r="A70" s="51">
        <v>213</v>
      </c>
      <c r="B70" s="56" t="s">
        <v>14</v>
      </c>
      <c r="C70" s="56" t="s">
        <v>13</v>
      </c>
      <c r="D70" s="9" t="s">
        <v>15</v>
      </c>
      <c r="E70" s="66" t="s">
        <v>157</v>
      </c>
      <c r="F70" s="48">
        <v>876</v>
      </c>
      <c r="G70" s="45" t="s">
        <v>10</v>
      </c>
      <c r="H70" s="67">
        <v>1</v>
      </c>
      <c r="I70" s="46">
        <v>71100000</v>
      </c>
      <c r="J70" s="4" t="s">
        <v>4</v>
      </c>
      <c r="K70" s="3">
        <v>12491582</v>
      </c>
      <c r="L70" s="7">
        <v>46054</v>
      </c>
      <c r="M70" s="7">
        <v>46357</v>
      </c>
      <c r="N70" s="11" t="s">
        <v>11</v>
      </c>
      <c r="O70" s="44" t="s">
        <v>214</v>
      </c>
      <c r="P70" s="43"/>
      <c r="Q70" s="42"/>
    </row>
    <row r="71" spans="1:17" ht="38.25" x14ac:dyDescent="0.25">
      <c r="A71" s="51">
        <v>214</v>
      </c>
      <c r="B71" s="56" t="s">
        <v>14</v>
      </c>
      <c r="C71" s="56" t="s">
        <v>13</v>
      </c>
      <c r="D71" s="9" t="s">
        <v>12</v>
      </c>
      <c r="E71" s="66" t="s">
        <v>157</v>
      </c>
      <c r="F71" s="48">
        <v>876</v>
      </c>
      <c r="G71" s="45" t="s">
        <v>10</v>
      </c>
      <c r="H71" s="67">
        <v>1</v>
      </c>
      <c r="I71" s="46">
        <v>71100000</v>
      </c>
      <c r="J71" s="4" t="s">
        <v>4</v>
      </c>
      <c r="K71" s="3">
        <v>2509267.4</v>
      </c>
      <c r="L71" s="7">
        <v>46082</v>
      </c>
      <c r="M71" s="7">
        <v>46357</v>
      </c>
      <c r="N71" s="11" t="s">
        <v>11</v>
      </c>
      <c r="O71" s="44" t="s">
        <v>214</v>
      </c>
      <c r="P71" s="43"/>
      <c r="Q71" s="42"/>
    </row>
    <row r="72" spans="1:17" ht="38.25" x14ac:dyDescent="0.25">
      <c r="A72" s="51">
        <v>216</v>
      </c>
      <c r="B72" s="106" t="s">
        <v>135</v>
      </c>
      <c r="C72" s="105" t="s">
        <v>134</v>
      </c>
      <c r="D72" s="9" t="s">
        <v>175</v>
      </c>
      <c r="E72" s="66" t="s">
        <v>157</v>
      </c>
      <c r="F72" s="48">
        <v>876</v>
      </c>
      <c r="G72" s="5" t="s">
        <v>10</v>
      </c>
      <c r="H72" s="102">
        <v>1</v>
      </c>
      <c r="I72" s="46">
        <v>71139000</v>
      </c>
      <c r="J72" s="4" t="s">
        <v>86</v>
      </c>
      <c r="K72" s="3">
        <v>259200</v>
      </c>
      <c r="L72" s="107">
        <v>46054</v>
      </c>
      <c r="M72" s="7">
        <v>46387</v>
      </c>
      <c r="N72" s="45" t="s">
        <v>119</v>
      </c>
      <c r="O72" s="44" t="s">
        <v>214</v>
      </c>
      <c r="P72" s="43"/>
      <c r="Q72" s="42"/>
    </row>
    <row r="73" spans="1:17" ht="38.25" x14ac:dyDescent="0.25">
      <c r="A73" s="51">
        <v>217</v>
      </c>
      <c r="B73" s="106" t="s">
        <v>135</v>
      </c>
      <c r="C73" s="105" t="s">
        <v>134</v>
      </c>
      <c r="D73" s="9" t="s">
        <v>174</v>
      </c>
      <c r="E73" s="66" t="s">
        <v>157</v>
      </c>
      <c r="F73" s="48">
        <v>876</v>
      </c>
      <c r="G73" s="5" t="s">
        <v>10</v>
      </c>
      <c r="H73" s="47">
        <v>1</v>
      </c>
      <c r="I73" s="46">
        <v>71116000</v>
      </c>
      <c r="J73" s="4" t="s">
        <v>71</v>
      </c>
      <c r="K73" s="3">
        <v>133800</v>
      </c>
      <c r="L73" s="62">
        <v>46023</v>
      </c>
      <c r="M73" s="62">
        <v>46357</v>
      </c>
      <c r="N73" s="45" t="s">
        <v>119</v>
      </c>
      <c r="O73" s="44" t="s">
        <v>214</v>
      </c>
      <c r="P73" s="43"/>
      <c r="Q73" s="42"/>
    </row>
    <row r="74" spans="1:17" ht="38.25" x14ac:dyDescent="0.25">
      <c r="A74" s="51">
        <v>218</v>
      </c>
      <c r="B74" s="106" t="s">
        <v>135</v>
      </c>
      <c r="C74" s="105" t="s">
        <v>134</v>
      </c>
      <c r="D74" s="9" t="s">
        <v>173</v>
      </c>
      <c r="E74" s="66" t="s">
        <v>157</v>
      </c>
      <c r="F74" s="48">
        <v>876</v>
      </c>
      <c r="G74" s="45" t="s">
        <v>10</v>
      </c>
      <c r="H74" s="47">
        <v>1</v>
      </c>
      <c r="I74" s="46">
        <v>71131000</v>
      </c>
      <c r="J74" s="4" t="s">
        <v>70</v>
      </c>
      <c r="K74" s="3">
        <v>2246500</v>
      </c>
      <c r="L74" s="7">
        <v>46054</v>
      </c>
      <c r="M74" s="7">
        <v>46357</v>
      </c>
      <c r="N74" s="45" t="s">
        <v>119</v>
      </c>
      <c r="O74" s="44" t="s">
        <v>214</v>
      </c>
      <c r="P74" s="43"/>
      <c r="Q74" s="42"/>
    </row>
    <row r="75" spans="1:17" ht="25.5" x14ac:dyDescent="0.25">
      <c r="A75" s="51">
        <v>219</v>
      </c>
      <c r="B75" s="50" t="s">
        <v>69</v>
      </c>
      <c r="C75" s="50" t="s">
        <v>161</v>
      </c>
      <c r="D75" s="9" t="s">
        <v>160</v>
      </c>
      <c r="E75" s="66" t="s">
        <v>157</v>
      </c>
      <c r="F75" s="48" t="s">
        <v>215</v>
      </c>
      <c r="G75" s="5" t="s">
        <v>68</v>
      </c>
      <c r="H75" s="47">
        <v>6000</v>
      </c>
      <c r="I75" s="46">
        <v>71100000</v>
      </c>
      <c r="J75" s="4" t="s">
        <v>4</v>
      </c>
      <c r="K75" s="3">
        <v>5553553.2000000002</v>
      </c>
      <c r="L75" s="7">
        <v>46082</v>
      </c>
      <c r="M75" s="7">
        <v>46266</v>
      </c>
      <c r="N75" s="45" t="s">
        <v>158</v>
      </c>
      <c r="O75" s="44" t="s">
        <v>214</v>
      </c>
      <c r="P75" s="43"/>
      <c r="Q75" s="42"/>
    </row>
    <row r="76" spans="1:17" ht="25.5" x14ac:dyDescent="0.25">
      <c r="A76" s="51">
        <v>220</v>
      </c>
      <c r="B76" s="50" t="s">
        <v>7</v>
      </c>
      <c r="C76" s="50" t="s">
        <v>6</v>
      </c>
      <c r="D76" s="9" t="s">
        <v>159</v>
      </c>
      <c r="E76" s="66" t="s">
        <v>157</v>
      </c>
      <c r="F76" s="48">
        <v>796</v>
      </c>
      <c r="G76" s="5" t="s">
        <v>5</v>
      </c>
      <c r="H76" s="65">
        <v>7</v>
      </c>
      <c r="I76" s="46">
        <v>71100000</v>
      </c>
      <c r="J76" s="4" t="s">
        <v>4</v>
      </c>
      <c r="K76" s="3">
        <v>74614566.230000004</v>
      </c>
      <c r="L76" s="7">
        <v>46113</v>
      </c>
      <c r="M76" s="64">
        <v>46204</v>
      </c>
      <c r="N76" s="45" t="s">
        <v>158</v>
      </c>
      <c r="O76" s="44" t="s">
        <v>214</v>
      </c>
      <c r="P76" s="43"/>
      <c r="Q76" s="42"/>
    </row>
    <row r="77" spans="1:17" ht="25.5" x14ac:dyDescent="0.25">
      <c r="A77" s="51">
        <v>221</v>
      </c>
      <c r="B77" s="50" t="s">
        <v>30</v>
      </c>
      <c r="C77" s="50" t="s">
        <v>121</v>
      </c>
      <c r="D77" s="9" t="s">
        <v>172</v>
      </c>
      <c r="E77" s="66" t="s">
        <v>157</v>
      </c>
      <c r="F77" s="48">
        <v>796</v>
      </c>
      <c r="G77" s="5" t="s">
        <v>5</v>
      </c>
      <c r="H77" s="65">
        <v>120</v>
      </c>
      <c r="I77" s="46">
        <v>71100000</v>
      </c>
      <c r="J77" s="4" t="s">
        <v>4</v>
      </c>
      <c r="K77" s="3">
        <v>449233.47</v>
      </c>
      <c r="L77" s="64">
        <v>46054</v>
      </c>
      <c r="M77" s="64">
        <v>46113</v>
      </c>
      <c r="N77" s="45" t="s">
        <v>119</v>
      </c>
      <c r="O77" s="44" t="s">
        <v>214</v>
      </c>
      <c r="P77" s="43"/>
      <c r="Q77" s="42"/>
    </row>
    <row r="78" spans="1:17" ht="38.25" x14ac:dyDescent="0.25">
      <c r="A78" s="51">
        <v>222</v>
      </c>
      <c r="B78" s="50" t="s">
        <v>67</v>
      </c>
      <c r="C78" s="50" t="s">
        <v>66</v>
      </c>
      <c r="D78" s="9" t="s">
        <v>65</v>
      </c>
      <c r="E78" s="66" t="s">
        <v>157</v>
      </c>
      <c r="F78" s="48">
        <v>796</v>
      </c>
      <c r="G78" s="5" t="s">
        <v>5</v>
      </c>
      <c r="H78" s="65">
        <v>10000</v>
      </c>
      <c r="I78" s="46">
        <v>71100000</v>
      </c>
      <c r="J78" s="4" t="s">
        <v>4</v>
      </c>
      <c r="K78" s="3">
        <v>1390232.7</v>
      </c>
      <c r="L78" s="64">
        <v>46082</v>
      </c>
      <c r="M78" s="64">
        <v>46174</v>
      </c>
      <c r="N78" s="45" t="s">
        <v>8</v>
      </c>
      <c r="O78" s="44" t="s">
        <v>214</v>
      </c>
      <c r="P78" s="43"/>
      <c r="Q78" s="42"/>
    </row>
    <row r="79" spans="1:17" ht="25.5" x14ac:dyDescent="0.25">
      <c r="A79" s="51">
        <v>223</v>
      </c>
      <c r="B79" s="50" t="s">
        <v>7</v>
      </c>
      <c r="C79" s="50" t="s">
        <v>6</v>
      </c>
      <c r="D79" s="9" t="s">
        <v>171</v>
      </c>
      <c r="E79" s="49" t="s">
        <v>157</v>
      </c>
      <c r="F79" s="48">
        <v>796</v>
      </c>
      <c r="G79" s="5" t="s">
        <v>5</v>
      </c>
      <c r="H79" s="65">
        <v>30</v>
      </c>
      <c r="I79" s="46">
        <v>71100000</v>
      </c>
      <c r="J79" s="4" t="s">
        <v>4</v>
      </c>
      <c r="K79" s="3">
        <v>1283877.93</v>
      </c>
      <c r="L79" s="64">
        <v>46054</v>
      </c>
      <c r="M79" s="64">
        <v>46174</v>
      </c>
      <c r="N79" s="45" t="s">
        <v>119</v>
      </c>
      <c r="O79" s="44" t="s">
        <v>214</v>
      </c>
      <c r="P79" s="43"/>
      <c r="Q79" s="42"/>
    </row>
    <row r="80" spans="1:17" ht="63.75" x14ac:dyDescent="0.25">
      <c r="A80" s="51">
        <v>225</v>
      </c>
      <c r="B80" s="50" t="s">
        <v>140</v>
      </c>
      <c r="C80" s="50" t="s">
        <v>139</v>
      </c>
      <c r="D80" s="9" t="s">
        <v>191</v>
      </c>
      <c r="E80" s="49" t="s">
        <v>157</v>
      </c>
      <c r="F80" s="48">
        <v>904</v>
      </c>
      <c r="G80" s="45" t="s">
        <v>138</v>
      </c>
      <c r="H80" s="47">
        <v>1</v>
      </c>
      <c r="I80" s="46">
        <v>71116000</v>
      </c>
      <c r="J80" s="4" t="s">
        <v>71</v>
      </c>
      <c r="K80" s="3">
        <v>828450</v>
      </c>
      <c r="L80" s="7">
        <v>46054</v>
      </c>
      <c r="M80" s="7">
        <v>46357</v>
      </c>
      <c r="N80" s="45" t="s">
        <v>119</v>
      </c>
      <c r="O80" s="44" t="s">
        <v>214</v>
      </c>
      <c r="P80" s="43"/>
      <c r="Q80" s="42"/>
    </row>
    <row r="81" spans="1:17" ht="38.25" x14ac:dyDescent="0.25">
      <c r="A81" s="51">
        <v>226</v>
      </c>
      <c r="B81" s="104" t="s">
        <v>136</v>
      </c>
      <c r="C81" s="103" t="s">
        <v>137</v>
      </c>
      <c r="D81" s="13" t="s">
        <v>190</v>
      </c>
      <c r="E81" s="49" t="s">
        <v>157</v>
      </c>
      <c r="F81" s="48">
        <v>876</v>
      </c>
      <c r="G81" s="45" t="s">
        <v>10</v>
      </c>
      <c r="H81" s="102">
        <v>52</v>
      </c>
      <c r="I81" s="46">
        <v>71139000</v>
      </c>
      <c r="J81" s="4" t="s">
        <v>86</v>
      </c>
      <c r="K81" s="3">
        <v>236650</v>
      </c>
      <c r="L81" s="7">
        <v>46054</v>
      </c>
      <c r="M81" s="7">
        <v>46357</v>
      </c>
      <c r="N81" s="45" t="s">
        <v>115</v>
      </c>
      <c r="O81" s="44" t="s">
        <v>216</v>
      </c>
      <c r="P81" s="43"/>
      <c r="Q81" s="42"/>
    </row>
    <row r="82" spans="1:17" ht="51" x14ac:dyDescent="0.25">
      <c r="A82" s="51">
        <v>227</v>
      </c>
      <c r="B82" s="63" t="s">
        <v>195</v>
      </c>
      <c r="C82" s="63" t="s">
        <v>195</v>
      </c>
      <c r="D82" s="14" t="s">
        <v>203</v>
      </c>
      <c r="E82" s="49" t="s">
        <v>157</v>
      </c>
      <c r="F82" s="48">
        <v>876</v>
      </c>
      <c r="G82" s="45" t="s">
        <v>10</v>
      </c>
      <c r="H82" s="47">
        <v>1</v>
      </c>
      <c r="I82" s="46">
        <v>71100000</v>
      </c>
      <c r="J82" s="4" t="s">
        <v>4</v>
      </c>
      <c r="K82" s="3">
        <v>500000</v>
      </c>
      <c r="L82" s="7">
        <v>46082</v>
      </c>
      <c r="M82" s="7">
        <v>46722</v>
      </c>
      <c r="N82" s="45" t="s">
        <v>115</v>
      </c>
      <c r="O82" s="44" t="s">
        <v>216</v>
      </c>
      <c r="P82" s="43"/>
      <c r="Q82" s="42"/>
    </row>
    <row r="83" spans="1:17" ht="51" x14ac:dyDescent="0.25">
      <c r="A83" s="51">
        <v>228</v>
      </c>
      <c r="B83" s="50" t="s">
        <v>195</v>
      </c>
      <c r="C83" s="63" t="s">
        <v>195</v>
      </c>
      <c r="D83" s="14" t="s">
        <v>199</v>
      </c>
      <c r="E83" s="49" t="s">
        <v>157</v>
      </c>
      <c r="F83" s="48">
        <v>876</v>
      </c>
      <c r="G83" s="45" t="s">
        <v>10</v>
      </c>
      <c r="H83" s="47">
        <v>1</v>
      </c>
      <c r="I83" s="46">
        <v>71136000</v>
      </c>
      <c r="J83" s="4" t="s">
        <v>9</v>
      </c>
      <c r="K83" s="3">
        <v>700000</v>
      </c>
      <c r="L83" s="7">
        <v>46113</v>
      </c>
      <c r="M83" s="7">
        <v>46722</v>
      </c>
      <c r="N83" s="45" t="s">
        <v>115</v>
      </c>
      <c r="O83" s="44" t="s">
        <v>216</v>
      </c>
      <c r="P83" s="43"/>
      <c r="Q83" s="42"/>
    </row>
    <row r="84" spans="1:17" ht="51" x14ac:dyDescent="0.25">
      <c r="A84" s="51">
        <v>229</v>
      </c>
      <c r="B84" s="50" t="s">
        <v>195</v>
      </c>
      <c r="C84" s="63" t="s">
        <v>195</v>
      </c>
      <c r="D84" s="14" t="s">
        <v>198</v>
      </c>
      <c r="E84" s="49" t="s">
        <v>157</v>
      </c>
      <c r="F84" s="48">
        <v>876</v>
      </c>
      <c r="G84" s="45" t="s">
        <v>10</v>
      </c>
      <c r="H84" s="47">
        <v>1</v>
      </c>
      <c r="I84" s="46">
        <v>71181000</v>
      </c>
      <c r="J84" s="4" t="s">
        <v>197</v>
      </c>
      <c r="K84" s="3">
        <v>1000000</v>
      </c>
      <c r="L84" s="7">
        <v>46082</v>
      </c>
      <c r="M84" s="7">
        <v>46722</v>
      </c>
      <c r="N84" s="45" t="s">
        <v>115</v>
      </c>
      <c r="O84" s="44" t="s">
        <v>216</v>
      </c>
      <c r="P84" s="43"/>
      <c r="Q84" s="42"/>
    </row>
    <row r="85" spans="1:17" ht="25.5" x14ac:dyDescent="0.25">
      <c r="A85" s="51">
        <v>230</v>
      </c>
      <c r="B85" s="69" t="s">
        <v>178</v>
      </c>
      <c r="C85" s="60" t="s">
        <v>177</v>
      </c>
      <c r="D85" s="9" t="s">
        <v>176</v>
      </c>
      <c r="E85" s="49" t="s">
        <v>157</v>
      </c>
      <c r="F85" s="48">
        <v>876</v>
      </c>
      <c r="G85" s="45" t="s">
        <v>73</v>
      </c>
      <c r="H85" s="47">
        <v>1</v>
      </c>
      <c r="I85" s="46">
        <v>71124000</v>
      </c>
      <c r="J85" s="4" t="s">
        <v>72</v>
      </c>
      <c r="K85" s="3">
        <v>746609.58</v>
      </c>
      <c r="L85" s="7">
        <v>46082</v>
      </c>
      <c r="M85" s="7">
        <v>46357</v>
      </c>
      <c r="N85" s="45" t="s">
        <v>115</v>
      </c>
      <c r="O85" s="44" t="s">
        <v>216</v>
      </c>
      <c r="P85" s="43"/>
      <c r="Q85" s="42"/>
    </row>
    <row r="86" spans="1:17" ht="25.5" x14ac:dyDescent="0.25">
      <c r="A86" s="51">
        <v>231</v>
      </c>
      <c r="B86" s="50" t="s">
        <v>24</v>
      </c>
      <c r="C86" s="50" t="s">
        <v>87</v>
      </c>
      <c r="D86" s="9" t="s">
        <v>170</v>
      </c>
      <c r="E86" s="49" t="s">
        <v>157</v>
      </c>
      <c r="F86" s="48">
        <v>876</v>
      </c>
      <c r="G86" s="45" t="s">
        <v>10</v>
      </c>
      <c r="H86" s="47">
        <v>1</v>
      </c>
      <c r="I86" s="46">
        <v>71139000</v>
      </c>
      <c r="J86" s="4" t="s">
        <v>86</v>
      </c>
      <c r="K86" s="3">
        <v>28212379.41</v>
      </c>
      <c r="L86" s="7">
        <v>46235</v>
      </c>
      <c r="M86" s="7">
        <v>46388</v>
      </c>
      <c r="N86" s="11" t="s">
        <v>11</v>
      </c>
      <c r="O86" s="44" t="s">
        <v>214</v>
      </c>
      <c r="P86" s="43"/>
      <c r="Q86" s="42"/>
    </row>
    <row r="87" spans="1:17" ht="25.5" x14ac:dyDescent="0.25">
      <c r="A87" s="51">
        <v>232</v>
      </c>
      <c r="B87" s="50" t="s">
        <v>458</v>
      </c>
      <c r="C87" s="50" t="s">
        <v>457</v>
      </c>
      <c r="D87" s="14" t="s">
        <v>456</v>
      </c>
      <c r="E87" s="49" t="s">
        <v>157</v>
      </c>
      <c r="F87" s="48">
        <v>876</v>
      </c>
      <c r="G87" s="45" t="s">
        <v>10</v>
      </c>
      <c r="H87" s="47">
        <v>1</v>
      </c>
      <c r="I87" s="46">
        <v>71131000</v>
      </c>
      <c r="J87" s="4" t="s">
        <v>70</v>
      </c>
      <c r="K87" s="3">
        <v>784000</v>
      </c>
      <c r="L87" s="7">
        <v>46113</v>
      </c>
      <c r="M87" s="7">
        <v>46142</v>
      </c>
      <c r="N87" s="45" t="s">
        <v>115</v>
      </c>
      <c r="O87" s="44" t="s">
        <v>216</v>
      </c>
      <c r="P87" s="43"/>
      <c r="Q87" s="42"/>
    </row>
    <row r="88" spans="1:17" ht="38.25" x14ac:dyDescent="0.25">
      <c r="A88" s="51">
        <v>233</v>
      </c>
      <c r="B88" s="50" t="s">
        <v>304</v>
      </c>
      <c r="C88" s="50" t="s">
        <v>303</v>
      </c>
      <c r="D88" s="14" t="s">
        <v>332</v>
      </c>
      <c r="E88" s="49" t="s">
        <v>157</v>
      </c>
      <c r="F88" s="48">
        <v>876</v>
      </c>
      <c r="G88" s="45" t="s">
        <v>10</v>
      </c>
      <c r="H88" s="47">
        <v>1</v>
      </c>
      <c r="I88" s="46">
        <v>71100000</v>
      </c>
      <c r="J88" s="4" t="s">
        <v>4</v>
      </c>
      <c r="K88" s="3">
        <v>3395666.67</v>
      </c>
      <c r="L88" s="7">
        <v>46174</v>
      </c>
      <c r="M88" s="7">
        <v>46357</v>
      </c>
      <c r="N88" s="45" t="s">
        <v>8</v>
      </c>
      <c r="O88" s="44" t="s">
        <v>214</v>
      </c>
      <c r="P88" s="43"/>
      <c r="Q88" s="42"/>
    </row>
    <row r="89" spans="1:17" ht="63.75" x14ac:dyDescent="0.25">
      <c r="A89" s="51">
        <v>234</v>
      </c>
      <c r="B89" s="50" t="s">
        <v>304</v>
      </c>
      <c r="C89" s="50" t="s">
        <v>303</v>
      </c>
      <c r="D89" s="14" t="s">
        <v>331</v>
      </c>
      <c r="E89" s="49" t="s">
        <v>157</v>
      </c>
      <c r="F89" s="48">
        <v>876</v>
      </c>
      <c r="G89" s="45" t="s">
        <v>10</v>
      </c>
      <c r="H89" s="47">
        <v>1</v>
      </c>
      <c r="I89" s="46">
        <v>71100000</v>
      </c>
      <c r="J89" s="4" t="s">
        <v>4</v>
      </c>
      <c r="K89" s="3">
        <v>4904737</v>
      </c>
      <c r="L89" s="7">
        <v>46204</v>
      </c>
      <c r="M89" s="7">
        <v>46569</v>
      </c>
      <c r="N89" s="45" t="s">
        <v>8</v>
      </c>
      <c r="O89" s="44" t="s">
        <v>214</v>
      </c>
      <c r="P89" s="43"/>
      <c r="Q89" s="42"/>
    </row>
    <row r="90" spans="1:17" ht="25.5" x14ac:dyDescent="0.25">
      <c r="A90" s="51">
        <v>235</v>
      </c>
      <c r="B90" s="50" t="s">
        <v>304</v>
      </c>
      <c r="C90" s="50" t="s">
        <v>455</v>
      </c>
      <c r="D90" s="14" t="s">
        <v>454</v>
      </c>
      <c r="E90" s="49" t="s">
        <v>157</v>
      </c>
      <c r="F90" s="48">
        <v>876</v>
      </c>
      <c r="G90" s="45" t="s">
        <v>10</v>
      </c>
      <c r="H90" s="47">
        <v>1</v>
      </c>
      <c r="I90" s="46">
        <v>71100000</v>
      </c>
      <c r="J90" s="4" t="s">
        <v>4</v>
      </c>
      <c r="K90" s="3">
        <v>2971612.6</v>
      </c>
      <c r="L90" s="7">
        <v>46204</v>
      </c>
      <c r="M90" s="7">
        <v>46569</v>
      </c>
      <c r="N90" s="45" t="s">
        <v>119</v>
      </c>
      <c r="O90" s="44" t="s">
        <v>214</v>
      </c>
      <c r="P90" s="43"/>
      <c r="Q90" s="42"/>
    </row>
    <row r="91" spans="1:17" ht="38.25" x14ac:dyDescent="0.25">
      <c r="A91" s="51">
        <v>236</v>
      </c>
      <c r="B91" s="50" t="s">
        <v>453</v>
      </c>
      <c r="C91" s="50" t="s">
        <v>453</v>
      </c>
      <c r="D91" s="14" t="s">
        <v>452</v>
      </c>
      <c r="E91" s="49" t="s">
        <v>157</v>
      </c>
      <c r="F91" s="48">
        <v>876</v>
      </c>
      <c r="G91" s="45" t="s">
        <v>10</v>
      </c>
      <c r="H91" s="47">
        <v>1</v>
      </c>
      <c r="I91" s="46">
        <v>71100000</v>
      </c>
      <c r="J91" s="4" t="s">
        <v>4</v>
      </c>
      <c r="K91" s="3">
        <v>150000</v>
      </c>
      <c r="L91" s="7">
        <v>46143</v>
      </c>
      <c r="M91" s="7" t="s">
        <v>400</v>
      </c>
      <c r="N91" s="45" t="s">
        <v>115</v>
      </c>
      <c r="O91" s="44" t="s">
        <v>216</v>
      </c>
      <c r="P91" s="43"/>
      <c r="Q91" s="42"/>
    </row>
    <row r="92" spans="1:17" ht="51" x14ac:dyDescent="0.25">
      <c r="A92" s="51">
        <v>237</v>
      </c>
      <c r="B92" s="50" t="s">
        <v>78</v>
      </c>
      <c r="C92" s="50" t="s">
        <v>78</v>
      </c>
      <c r="D92" s="14" t="s">
        <v>330</v>
      </c>
      <c r="E92" s="49" t="s">
        <v>157</v>
      </c>
      <c r="F92" s="48">
        <v>876</v>
      </c>
      <c r="G92" s="45" t="s">
        <v>10</v>
      </c>
      <c r="H92" s="47">
        <v>5</v>
      </c>
      <c r="I92" s="46">
        <v>71100000</v>
      </c>
      <c r="J92" s="4" t="s">
        <v>4</v>
      </c>
      <c r="K92" s="3">
        <v>17246736</v>
      </c>
      <c r="L92" s="7">
        <v>46327</v>
      </c>
      <c r="M92" s="7">
        <v>46813</v>
      </c>
      <c r="N92" s="11" t="s">
        <v>11</v>
      </c>
      <c r="O92" s="44" t="s">
        <v>214</v>
      </c>
      <c r="P92" s="43"/>
      <c r="Q92" s="42"/>
    </row>
    <row r="93" spans="1:17" ht="51" x14ac:dyDescent="0.25">
      <c r="A93" s="51">
        <v>238</v>
      </c>
      <c r="B93" s="50" t="s">
        <v>78</v>
      </c>
      <c r="C93" s="50" t="s">
        <v>78</v>
      </c>
      <c r="D93" s="14" t="s">
        <v>329</v>
      </c>
      <c r="E93" s="49" t="s">
        <v>157</v>
      </c>
      <c r="F93" s="48">
        <v>876</v>
      </c>
      <c r="G93" s="45" t="s">
        <v>10</v>
      </c>
      <c r="H93" s="47">
        <v>4</v>
      </c>
      <c r="I93" s="46">
        <v>71100000</v>
      </c>
      <c r="J93" s="4" t="s">
        <v>4</v>
      </c>
      <c r="K93" s="3">
        <v>13267584</v>
      </c>
      <c r="L93" s="7">
        <v>46327</v>
      </c>
      <c r="M93" s="7">
        <v>46813</v>
      </c>
      <c r="N93" s="11" t="s">
        <v>11</v>
      </c>
      <c r="O93" s="44" t="s">
        <v>214</v>
      </c>
      <c r="P93" s="43"/>
      <c r="Q93" s="42"/>
    </row>
    <row r="94" spans="1:17" ht="38.25" x14ac:dyDescent="0.25">
      <c r="A94" s="51">
        <v>239</v>
      </c>
      <c r="B94" s="50" t="s">
        <v>56</v>
      </c>
      <c r="C94" s="50" t="s">
        <v>460</v>
      </c>
      <c r="D94" s="14" t="s">
        <v>451</v>
      </c>
      <c r="E94" s="49" t="s">
        <v>157</v>
      </c>
      <c r="F94" s="48" t="s">
        <v>220</v>
      </c>
      <c r="G94" s="45" t="s">
        <v>328</v>
      </c>
      <c r="H94" s="47">
        <v>47500</v>
      </c>
      <c r="I94" s="46">
        <v>71112000</v>
      </c>
      <c r="J94" s="4" t="s">
        <v>77</v>
      </c>
      <c r="K94" s="3">
        <v>4500000</v>
      </c>
      <c r="L94" s="7">
        <v>46327</v>
      </c>
      <c r="M94" s="7">
        <v>46722</v>
      </c>
      <c r="N94" s="45" t="s">
        <v>115</v>
      </c>
      <c r="O94" s="44" t="s">
        <v>216</v>
      </c>
      <c r="P94" s="43"/>
      <c r="Q94" s="42"/>
    </row>
    <row r="95" spans="1:17" ht="25.5" x14ac:dyDescent="0.25">
      <c r="A95" s="51">
        <v>240</v>
      </c>
      <c r="B95" s="50" t="s">
        <v>56</v>
      </c>
      <c r="C95" s="50" t="s">
        <v>460</v>
      </c>
      <c r="D95" s="14" t="s">
        <v>450</v>
      </c>
      <c r="E95" s="49" t="s">
        <v>157</v>
      </c>
      <c r="F95" s="48" t="s">
        <v>220</v>
      </c>
      <c r="G95" s="45" t="s">
        <v>328</v>
      </c>
      <c r="H95" s="47">
        <v>2370</v>
      </c>
      <c r="I95" s="46">
        <v>71112000</v>
      </c>
      <c r="J95" s="4" t="s">
        <v>77</v>
      </c>
      <c r="K95" s="3">
        <v>206190</v>
      </c>
      <c r="L95" s="7">
        <v>46174</v>
      </c>
      <c r="M95" s="7">
        <v>46539</v>
      </c>
      <c r="N95" s="45" t="s">
        <v>115</v>
      </c>
      <c r="O95" s="44" t="s">
        <v>216</v>
      </c>
      <c r="P95" s="43"/>
      <c r="Q95" s="42"/>
    </row>
    <row r="96" spans="1:17" ht="38.25" x14ac:dyDescent="0.25">
      <c r="A96" s="51">
        <v>241</v>
      </c>
      <c r="B96" s="50" t="s">
        <v>56</v>
      </c>
      <c r="C96" s="50" t="s">
        <v>460</v>
      </c>
      <c r="D96" s="14" t="s">
        <v>449</v>
      </c>
      <c r="E96" s="49" t="s">
        <v>157</v>
      </c>
      <c r="F96" s="48">
        <v>876</v>
      </c>
      <c r="G96" s="45" t="s">
        <v>10</v>
      </c>
      <c r="H96" s="47" t="s">
        <v>448</v>
      </c>
      <c r="I96" s="46">
        <v>71136000</v>
      </c>
      <c r="J96" s="4" t="s">
        <v>9</v>
      </c>
      <c r="K96" s="3">
        <v>1304750</v>
      </c>
      <c r="L96" s="7">
        <v>46357</v>
      </c>
      <c r="M96" s="7">
        <v>46722</v>
      </c>
      <c r="N96" s="45" t="s">
        <v>119</v>
      </c>
      <c r="O96" s="44" t="s">
        <v>214</v>
      </c>
      <c r="P96" s="43"/>
      <c r="Q96" s="42"/>
    </row>
    <row r="97" spans="1:17" ht="25.5" x14ac:dyDescent="0.25">
      <c r="A97" s="51">
        <v>242</v>
      </c>
      <c r="B97" s="50" t="s">
        <v>56</v>
      </c>
      <c r="C97" s="50" t="s">
        <v>460</v>
      </c>
      <c r="D97" s="14" t="s">
        <v>141</v>
      </c>
      <c r="E97" s="49" t="s">
        <v>157</v>
      </c>
      <c r="F97" s="48">
        <v>876</v>
      </c>
      <c r="G97" s="45" t="s">
        <v>10</v>
      </c>
      <c r="H97" s="47" t="s">
        <v>447</v>
      </c>
      <c r="I97" s="46">
        <v>71139000</v>
      </c>
      <c r="J97" s="4" t="s">
        <v>86</v>
      </c>
      <c r="K97" s="3">
        <v>2160000</v>
      </c>
      <c r="L97" s="7">
        <v>46235</v>
      </c>
      <c r="M97" s="7">
        <v>46419</v>
      </c>
      <c r="N97" s="45" t="s">
        <v>119</v>
      </c>
      <c r="O97" s="44" t="s">
        <v>214</v>
      </c>
      <c r="P97" s="43"/>
      <c r="Q97" s="42"/>
    </row>
    <row r="98" spans="1:17" ht="38.25" x14ac:dyDescent="0.25">
      <c r="A98" s="51">
        <v>243</v>
      </c>
      <c r="B98" s="50" t="s">
        <v>56</v>
      </c>
      <c r="C98" s="50" t="s">
        <v>460</v>
      </c>
      <c r="D98" s="14" t="s">
        <v>446</v>
      </c>
      <c r="E98" s="49" t="s">
        <v>157</v>
      </c>
      <c r="F98" s="48" t="s">
        <v>220</v>
      </c>
      <c r="G98" s="45" t="s">
        <v>328</v>
      </c>
      <c r="H98" s="47" t="s">
        <v>461</v>
      </c>
      <c r="I98" s="46">
        <v>71116000</v>
      </c>
      <c r="J98" s="4" t="s">
        <v>71</v>
      </c>
      <c r="K98" s="3">
        <v>791830</v>
      </c>
      <c r="L98" s="7">
        <v>46327</v>
      </c>
      <c r="M98" s="7">
        <v>46722</v>
      </c>
      <c r="N98" s="45" t="s">
        <v>119</v>
      </c>
      <c r="O98" s="44" t="s">
        <v>214</v>
      </c>
      <c r="P98" s="43"/>
      <c r="Q98" s="42"/>
    </row>
    <row r="99" spans="1:17" ht="51" x14ac:dyDescent="0.25">
      <c r="A99" s="51">
        <v>244</v>
      </c>
      <c r="B99" s="50" t="s">
        <v>56</v>
      </c>
      <c r="C99" s="50" t="s">
        <v>460</v>
      </c>
      <c r="D99" s="14" t="s">
        <v>445</v>
      </c>
      <c r="E99" s="49" t="s">
        <v>157</v>
      </c>
      <c r="F99" s="48" t="s">
        <v>220</v>
      </c>
      <c r="G99" s="45" t="s">
        <v>328</v>
      </c>
      <c r="H99" s="47" t="s">
        <v>444</v>
      </c>
      <c r="I99" s="46">
        <v>71116000</v>
      </c>
      <c r="J99" s="4" t="s">
        <v>71</v>
      </c>
      <c r="K99" s="3">
        <v>3282686</v>
      </c>
      <c r="L99" s="7">
        <v>46328</v>
      </c>
      <c r="M99" s="7">
        <v>46723</v>
      </c>
      <c r="N99" s="45" t="s">
        <v>119</v>
      </c>
      <c r="O99" s="44" t="s">
        <v>214</v>
      </c>
      <c r="P99" s="43"/>
      <c r="Q99" s="42"/>
    </row>
    <row r="100" spans="1:17" ht="38.25" x14ac:dyDescent="0.25">
      <c r="A100" s="51">
        <v>245</v>
      </c>
      <c r="B100" s="50" t="s">
        <v>56</v>
      </c>
      <c r="C100" s="50" t="s">
        <v>460</v>
      </c>
      <c r="D100" s="14" t="s">
        <v>443</v>
      </c>
      <c r="E100" s="49" t="s">
        <v>157</v>
      </c>
      <c r="F100" s="48" t="s">
        <v>220</v>
      </c>
      <c r="G100" s="45" t="s">
        <v>328</v>
      </c>
      <c r="H100" s="47">
        <v>3227.6</v>
      </c>
      <c r="I100" s="46">
        <v>71116000</v>
      </c>
      <c r="J100" s="4" t="s">
        <v>71</v>
      </c>
      <c r="K100" s="3">
        <v>212007</v>
      </c>
      <c r="L100" s="7">
        <v>46329</v>
      </c>
      <c r="M100" s="7">
        <v>46724</v>
      </c>
      <c r="N100" s="45" t="s">
        <v>115</v>
      </c>
      <c r="O100" s="44" t="s">
        <v>216</v>
      </c>
      <c r="P100" s="43"/>
      <c r="Q100" s="42"/>
    </row>
    <row r="101" spans="1:17" ht="38.25" x14ac:dyDescent="0.25">
      <c r="A101" s="51">
        <v>246</v>
      </c>
      <c r="B101" s="50" t="s">
        <v>56</v>
      </c>
      <c r="C101" s="50" t="s">
        <v>460</v>
      </c>
      <c r="D101" s="14" t="s">
        <v>442</v>
      </c>
      <c r="E101" s="49" t="s">
        <v>157</v>
      </c>
      <c r="F101" s="48" t="s">
        <v>220</v>
      </c>
      <c r="G101" s="45" t="s">
        <v>328</v>
      </c>
      <c r="H101" s="47">
        <v>6451</v>
      </c>
      <c r="I101" s="46">
        <v>71116000</v>
      </c>
      <c r="J101" s="4" t="s">
        <v>71</v>
      </c>
      <c r="K101" s="3">
        <v>516362</v>
      </c>
      <c r="L101" s="7">
        <v>46328</v>
      </c>
      <c r="M101" s="7">
        <v>46725</v>
      </c>
      <c r="N101" s="45" t="s">
        <v>115</v>
      </c>
      <c r="O101" s="44" t="s">
        <v>216</v>
      </c>
      <c r="P101" s="43"/>
      <c r="Q101" s="42"/>
    </row>
    <row r="102" spans="1:17" ht="25.5" x14ac:dyDescent="0.25">
      <c r="A102" s="51">
        <v>247</v>
      </c>
      <c r="B102" s="50" t="s">
        <v>56</v>
      </c>
      <c r="C102" s="50" t="s">
        <v>460</v>
      </c>
      <c r="D102" s="14" t="s">
        <v>441</v>
      </c>
      <c r="E102" s="49" t="s">
        <v>157</v>
      </c>
      <c r="F102" s="48">
        <v>876</v>
      </c>
      <c r="G102" s="45" t="s">
        <v>10</v>
      </c>
      <c r="H102" s="47">
        <v>129605</v>
      </c>
      <c r="I102" s="46">
        <v>71187000</v>
      </c>
      <c r="J102" s="4" t="s">
        <v>281</v>
      </c>
      <c r="K102" s="3">
        <v>10343250</v>
      </c>
      <c r="L102" s="7">
        <v>46327</v>
      </c>
      <c r="M102" s="7">
        <v>46722</v>
      </c>
      <c r="N102" s="45" t="s">
        <v>119</v>
      </c>
      <c r="O102" s="44" t="s">
        <v>214</v>
      </c>
      <c r="P102" s="43"/>
      <c r="Q102" s="42"/>
    </row>
    <row r="103" spans="1:17" ht="38.25" x14ac:dyDescent="0.25">
      <c r="A103" s="51">
        <v>249</v>
      </c>
      <c r="B103" s="50" t="s">
        <v>321</v>
      </c>
      <c r="C103" s="50" t="s">
        <v>327</v>
      </c>
      <c r="D103" s="14" t="s">
        <v>326</v>
      </c>
      <c r="E103" s="49" t="s">
        <v>157</v>
      </c>
      <c r="F103" s="48">
        <v>876</v>
      </c>
      <c r="G103" s="45" t="s">
        <v>10</v>
      </c>
      <c r="H103" s="47">
        <v>1</v>
      </c>
      <c r="I103" s="46">
        <v>71131000</v>
      </c>
      <c r="J103" s="4" t="s">
        <v>70</v>
      </c>
      <c r="K103" s="3">
        <v>500000</v>
      </c>
      <c r="L103" s="7">
        <v>46327</v>
      </c>
      <c r="M103" s="7">
        <v>46722</v>
      </c>
      <c r="N103" s="45" t="s">
        <v>8</v>
      </c>
      <c r="O103" s="44" t="s">
        <v>214</v>
      </c>
      <c r="P103" s="43"/>
      <c r="Q103" s="42"/>
    </row>
    <row r="104" spans="1:17" ht="38.25" x14ac:dyDescent="0.25">
      <c r="A104" s="51">
        <v>250</v>
      </c>
      <c r="B104" s="55" t="s">
        <v>325</v>
      </c>
      <c r="C104" s="55" t="s">
        <v>324</v>
      </c>
      <c r="D104" s="14" t="s">
        <v>323</v>
      </c>
      <c r="E104" s="49" t="s">
        <v>157</v>
      </c>
      <c r="F104" s="48">
        <v>876</v>
      </c>
      <c r="G104" s="45" t="s">
        <v>10</v>
      </c>
      <c r="H104" s="47">
        <v>1</v>
      </c>
      <c r="I104" s="46">
        <v>71136000</v>
      </c>
      <c r="J104" s="4" t="s">
        <v>9</v>
      </c>
      <c r="K104" s="3">
        <v>688800</v>
      </c>
      <c r="L104" s="7">
        <v>46204</v>
      </c>
      <c r="M104" s="7">
        <v>46661</v>
      </c>
      <c r="N104" s="45" t="s">
        <v>8</v>
      </c>
      <c r="O104" s="44" t="s">
        <v>214</v>
      </c>
      <c r="P104" s="43"/>
      <c r="Q104" s="42"/>
    </row>
    <row r="105" spans="1:17" ht="51" x14ac:dyDescent="0.25">
      <c r="A105" s="51">
        <v>251</v>
      </c>
      <c r="B105" s="55" t="s">
        <v>314</v>
      </c>
      <c r="C105" s="55" t="s">
        <v>313</v>
      </c>
      <c r="D105" s="14" t="s">
        <v>322</v>
      </c>
      <c r="E105" s="49" t="s">
        <v>157</v>
      </c>
      <c r="F105" s="48">
        <v>876</v>
      </c>
      <c r="G105" s="45" t="s">
        <v>10</v>
      </c>
      <c r="H105" s="47">
        <v>1</v>
      </c>
      <c r="I105" s="46">
        <v>71136000</v>
      </c>
      <c r="J105" s="4" t="s">
        <v>9</v>
      </c>
      <c r="K105" s="3">
        <v>516000</v>
      </c>
      <c r="L105" s="7">
        <v>46204</v>
      </c>
      <c r="M105" s="7">
        <v>46661</v>
      </c>
      <c r="N105" s="45" t="s">
        <v>8</v>
      </c>
      <c r="O105" s="44" t="s">
        <v>214</v>
      </c>
      <c r="P105" s="43"/>
      <c r="Q105" s="42"/>
    </row>
    <row r="106" spans="1:17" ht="38.25" x14ac:dyDescent="0.25">
      <c r="A106" s="51">
        <v>252</v>
      </c>
      <c r="B106" s="63" t="s">
        <v>321</v>
      </c>
      <c r="C106" s="63" t="s">
        <v>320</v>
      </c>
      <c r="D106" s="14" t="s">
        <v>319</v>
      </c>
      <c r="E106" s="49" t="s">
        <v>157</v>
      </c>
      <c r="F106" s="48">
        <v>876</v>
      </c>
      <c r="G106" s="45" t="s">
        <v>10</v>
      </c>
      <c r="H106" s="47">
        <v>1</v>
      </c>
      <c r="I106" s="46">
        <v>71116000</v>
      </c>
      <c r="J106" s="4" t="s">
        <v>71</v>
      </c>
      <c r="K106" s="3">
        <v>179800</v>
      </c>
      <c r="L106" s="7">
        <v>46113</v>
      </c>
      <c r="M106" s="7">
        <v>46266</v>
      </c>
      <c r="N106" s="45" t="s">
        <v>8</v>
      </c>
      <c r="O106" s="44" t="s">
        <v>214</v>
      </c>
      <c r="P106" s="43"/>
      <c r="Q106" s="42"/>
    </row>
    <row r="107" spans="1:17" ht="51" x14ac:dyDescent="0.25">
      <c r="A107" s="51">
        <v>253</v>
      </c>
      <c r="B107" s="56" t="s">
        <v>318</v>
      </c>
      <c r="C107" s="56" t="s">
        <v>317</v>
      </c>
      <c r="D107" s="14" t="s">
        <v>316</v>
      </c>
      <c r="E107" s="49" t="s">
        <v>157</v>
      </c>
      <c r="F107" s="48">
        <v>876</v>
      </c>
      <c r="G107" s="45" t="s">
        <v>10</v>
      </c>
      <c r="H107" s="47">
        <v>1</v>
      </c>
      <c r="I107" s="46">
        <v>71131000</v>
      </c>
      <c r="J107" s="4" t="s">
        <v>70</v>
      </c>
      <c r="K107" s="3">
        <v>1100000</v>
      </c>
      <c r="L107" s="62">
        <v>46266</v>
      </c>
      <c r="M107" s="7">
        <v>46631</v>
      </c>
      <c r="N107" s="45" t="s">
        <v>8</v>
      </c>
      <c r="O107" s="44" t="s">
        <v>214</v>
      </c>
      <c r="P107" s="43"/>
      <c r="Q107" s="42"/>
    </row>
    <row r="108" spans="1:17" ht="38.25" x14ac:dyDescent="0.25">
      <c r="A108" s="51">
        <v>254</v>
      </c>
      <c r="B108" s="55" t="s">
        <v>314</v>
      </c>
      <c r="C108" s="55" t="s">
        <v>313</v>
      </c>
      <c r="D108" s="14" t="s">
        <v>315</v>
      </c>
      <c r="E108" s="49" t="s">
        <v>157</v>
      </c>
      <c r="F108" s="48">
        <v>876</v>
      </c>
      <c r="G108" s="45" t="s">
        <v>10</v>
      </c>
      <c r="H108" s="47">
        <v>1</v>
      </c>
      <c r="I108" s="46">
        <v>71131000</v>
      </c>
      <c r="J108" s="4" t="s">
        <v>70</v>
      </c>
      <c r="K108" s="3">
        <v>1400000</v>
      </c>
      <c r="L108" s="7">
        <v>46235</v>
      </c>
      <c r="M108" s="7">
        <v>46661</v>
      </c>
      <c r="N108" s="45" t="s">
        <v>8</v>
      </c>
      <c r="O108" s="44" t="s">
        <v>214</v>
      </c>
      <c r="P108" s="43"/>
      <c r="Q108" s="42"/>
    </row>
    <row r="109" spans="1:17" ht="63.75" x14ac:dyDescent="0.25">
      <c r="A109" s="51">
        <v>255</v>
      </c>
      <c r="B109" s="55" t="s">
        <v>314</v>
      </c>
      <c r="C109" s="55" t="s">
        <v>313</v>
      </c>
      <c r="D109" s="14" t="s">
        <v>312</v>
      </c>
      <c r="E109" s="49" t="s">
        <v>157</v>
      </c>
      <c r="F109" s="48">
        <v>876</v>
      </c>
      <c r="G109" s="45" t="s">
        <v>10</v>
      </c>
      <c r="H109" s="47">
        <v>1</v>
      </c>
      <c r="I109" s="46">
        <v>71116000</v>
      </c>
      <c r="J109" s="4" t="s">
        <v>71</v>
      </c>
      <c r="K109" s="3">
        <v>562679</v>
      </c>
      <c r="L109" s="7">
        <v>46174</v>
      </c>
      <c r="M109" s="7">
        <v>46539</v>
      </c>
      <c r="N109" s="45" t="s">
        <v>8</v>
      </c>
      <c r="O109" s="44" t="s">
        <v>214</v>
      </c>
      <c r="P109" s="43"/>
      <c r="Q109" s="42"/>
    </row>
    <row r="110" spans="1:17" ht="38.25" x14ac:dyDescent="0.25">
      <c r="A110" s="51">
        <v>256</v>
      </c>
      <c r="B110" s="50" t="s">
        <v>310</v>
      </c>
      <c r="C110" s="50" t="s">
        <v>309</v>
      </c>
      <c r="D110" s="14" t="s">
        <v>311</v>
      </c>
      <c r="E110" s="49" t="s">
        <v>157</v>
      </c>
      <c r="F110" s="48">
        <v>876</v>
      </c>
      <c r="G110" s="45" t="s">
        <v>10</v>
      </c>
      <c r="H110" s="47">
        <v>1</v>
      </c>
      <c r="I110" s="46">
        <v>71131000</v>
      </c>
      <c r="J110" s="4" t="s">
        <v>70</v>
      </c>
      <c r="K110" s="3">
        <v>4600000</v>
      </c>
      <c r="L110" s="7">
        <v>46143</v>
      </c>
      <c r="M110" s="7">
        <v>46508</v>
      </c>
      <c r="N110" s="45" t="s">
        <v>292</v>
      </c>
      <c r="O110" s="44" t="s">
        <v>214</v>
      </c>
      <c r="P110" s="43"/>
      <c r="Q110" s="42"/>
    </row>
    <row r="111" spans="1:17" ht="38.25" x14ac:dyDescent="0.25">
      <c r="A111" s="51">
        <v>257</v>
      </c>
      <c r="B111" s="50" t="s">
        <v>310</v>
      </c>
      <c r="C111" s="50" t="s">
        <v>309</v>
      </c>
      <c r="D111" s="14" t="s">
        <v>308</v>
      </c>
      <c r="E111" s="49" t="s">
        <v>157</v>
      </c>
      <c r="F111" s="48">
        <v>876</v>
      </c>
      <c r="G111" s="45" t="s">
        <v>10</v>
      </c>
      <c r="H111" s="47">
        <v>1</v>
      </c>
      <c r="I111" s="46">
        <v>71136000</v>
      </c>
      <c r="J111" s="4" t="s">
        <v>9</v>
      </c>
      <c r="K111" s="3">
        <v>890400</v>
      </c>
      <c r="L111" s="7">
        <v>46113</v>
      </c>
      <c r="M111" s="7">
        <v>46539</v>
      </c>
      <c r="N111" s="45" t="s">
        <v>8</v>
      </c>
      <c r="O111" s="44" t="s">
        <v>214</v>
      </c>
      <c r="P111" s="43"/>
      <c r="Q111" s="42"/>
    </row>
    <row r="112" spans="1:17" ht="38.25" x14ac:dyDescent="0.25">
      <c r="A112" s="51">
        <v>258</v>
      </c>
      <c r="B112" s="58" t="s">
        <v>439</v>
      </c>
      <c r="C112" s="58" t="s">
        <v>438</v>
      </c>
      <c r="D112" s="14" t="s">
        <v>440</v>
      </c>
      <c r="E112" s="49" t="s">
        <v>157</v>
      </c>
      <c r="F112" s="48">
        <v>796</v>
      </c>
      <c r="G112" s="45" t="s">
        <v>5</v>
      </c>
      <c r="H112" s="47">
        <v>119</v>
      </c>
      <c r="I112" s="46">
        <v>71100000</v>
      </c>
      <c r="J112" s="4" t="s">
        <v>4</v>
      </c>
      <c r="K112" s="3">
        <v>3257000</v>
      </c>
      <c r="L112" s="7">
        <v>46113</v>
      </c>
      <c r="M112" s="7" t="s">
        <v>52</v>
      </c>
      <c r="N112" s="45" t="s">
        <v>297</v>
      </c>
      <c r="O112" s="44" t="s">
        <v>214</v>
      </c>
      <c r="P112" s="43"/>
      <c r="Q112" s="42"/>
    </row>
    <row r="113" spans="1:17" ht="51" x14ac:dyDescent="0.25">
      <c r="A113" s="51">
        <v>259</v>
      </c>
      <c r="B113" s="58" t="s">
        <v>439</v>
      </c>
      <c r="C113" s="58" t="s">
        <v>438</v>
      </c>
      <c r="D113" s="14" t="s">
        <v>437</v>
      </c>
      <c r="E113" s="49" t="s">
        <v>157</v>
      </c>
      <c r="F113" s="48">
        <v>796</v>
      </c>
      <c r="G113" s="45" t="s">
        <v>5</v>
      </c>
      <c r="H113" s="47">
        <v>103</v>
      </c>
      <c r="I113" s="46">
        <v>71100000</v>
      </c>
      <c r="J113" s="4" t="s">
        <v>4</v>
      </c>
      <c r="K113" s="3">
        <v>1000000</v>
      </c>
      <c r="L113" s="7">
        <v>46113</v>
      </c>
      <c r="M113" s="7" t="s">
        <v>436</v>
      </c>
      <c r="N113" s="45" t="s">
        <v>297</v>
      </c>
      <c r="O113" s="44" t="s">
        <v>214</v>
      </c>
      <c r="P113" s="43"/>
      <c r="Q113" s="42"/>
    </row>
    <row r="114" spans="1:17" ht="25.5" x14ac:dyDescent="0.25">
      <c r="A114" s="51">
        <v>263</v>
      </c>
      <c r="B114" s="61" t="s">
        <v>235</v>
      </c>
      <c r="C114" s="61" t="s">
        <v>235</v>
      </c>
      <c r="D114" s="14" t="s">
        <v>307</v>
      </c>
      <c r="E114" s="49" t="s">
        <v>157</v>
      </c>
      <c r="F114" s="48">
        <v>876</v>
      </c>
      <c r="G114" s="45" t="s">
        <v>10</v>
      </c>
      <c r="H114" s="47">
        <v>1</v>
      </c>
      <c r="I114" s="46">
        <v>71100000</v>
      </c>
      <c r="J114" s="4" t="s">
        <v>4</v>
      </c>
      <c r="K114" s="3">
        <v>15286819.5</v>
      </c>
      <c r="L114" s="7">
        <v>46113</v>
      </c>
      <c r="M114" s="7">
        <v>46387</v>
      </c>
      <c r="N114" s="45" t="s">
        <v>158</v>
      </c>
      <c r="O114" s="44" t="s">
        <v>214</v>
      </c>
      <c r="P114" s="43"/>
      <c r="Q114" s="42"/>
    </row>
    <row r="115" spans="1:17" ht="51" x14ac:dyDescent="0.25">
      <c r="A115" s="51">
        <v>264</v>
      </c>
      <c r="B115" s="101" t="s">
        <v>136</v>
      </c>
      <c r="C115" s="100" t="s">
        <v>137</v>
      </c>
      <c r="D115" s="14" t="s">
        <v>435</v>
      </c>
      <c r="E115" s="49" t="s">
        <v>157</v>
      </c>
      <c r="F115" s="48">
        <v>876</v>
      </c>
      <c r="G115" s="45" t="s">
        <v>10</v>
      </c>
      <c r="H115" s="47">
        <v>29</v>
      </c>
      <c r="I115" s="46">
        <v>71112000</v>
      </c>
      <c r="J115" s="4" t="s">
        <v>77</v>
      </c>
      <c r="K115" s="3">
        <v>363752</v>
      </c>
      <c r="L115" s="7">
        <v>46266</v>
      </c>
      <c r="M115" s="7">
        <v>46357</v>
      </c>
      <c r="N115" s="45" t="s">
        <v>115</v>
      </c>
      <c r="O115" s="44" t="s">
        <v>216</v>
      </c>
      <c r="P115" s="43"/>
      <c r="Q115" s="42"/>
    </row>
    <row r="116" spans="1:17" ht="51" x14ac:dyDescent="0.25">
      <c r="A116" s="51">
        <v>265</v>
      </c>
      <c r="B116" s="101" t="s">
        <v>136</v>
      </c>
      <c r="C116" s="100" t="s">
        <v>137</v>
      </c>
      <c r="D116" s="14" t="s">
        <v>434</v>
      </c>
      <c r="E116" s="49" t="s">
        <v>157</v>
      </c>
      <c r="F116" s="48">
        <v>876</v>
      </c>
      <c r="G116" s="45" t="s">
        <v>10</v>
      </c>
      <c r="H116" s="47">
        <v>20</v>
      </c>
      <c r="I116" s="46">
        <v>71112000</v>
      </c>
      <c r="J116" s="4" t="s">
        <v>77</v>
      </c>
      <c r="K116" s="3">
        <v>180000</v>
      </c>
      <c r="L116" s="7">
        <v>46266</v>
      </c>
      <c r="M116" s="7">
        <v>46357</v>
      </c>
      <c r="N116" s="45" t="s">
        <v>115</v>
      </c>
      <c r="O116" s="44" t="s">
        <v>216</v>
      </c>
      <c r="P116" s="43"/>
      <c r="Q116" s="42"/>
    </row>
    <row r="117" spans="1:17" ht="38.25" x14ac:dyDescent="0.25">
      <c r="A117" s="51">
        <v>266</v>
      </c>
      <c r="B117" s="101" t="s">
        <v>136</v>
      </c>
      <c r="C117" s="100" t="s">
        <v>137</v>
      </c>
      <c r="D117" s="14" t="s">
        <v>433</v>
      </c>
      <c r="E117" s="49" t="s">
        <v>157</v>
      </c>
      <c r="F117" s="48">
        <v>876</v>
      </c>
      <c r="G117" s="45" t="s">
        <v>10</v>
      </c>
      <c r="H117" s="47">
        <v>82</v>
      </c>
      <c r="I117" s="46">
        <v>71116000</v>
      </c>
      <c r="J117" s="4" t="s">
        <v>71</v>
      </c>
      <c r="K117" s="3">
        <v>451382</v>
      </c>
      <c r="L117" s="7">
        <v>46329</v>
      </c>
      <c r="M117" s="7">
        <v>46726</v>
      </c>
      <c r="N117" s="45" t="s">
        <v>119</v>
      </c>
      <c r="O117" s="44" t="s">
        <v>214</v>
      </c>
      <c r="P117" s="43"/>
      <c r="Q117" s="42"/>
    </row>
    <row r="118" spans="1:17" ht="51" x14ac:dyDescent="0.25">
      <c r="A118" s="51">
        <v>268</v>
      </c>
      <c r="B118" s="101" t="s">
        <v>136</v>
      </c>
      <c r="C118" s="100" t="s">
        <v>137</v>
      </c>
      <c r="D118" s="14" t="s">
        <v>431</v>
      </c>
      <c r="E118" s="49" t="s">
        <v>157</v>
      </c>
      <c r="F118" s="48">
        <v>876</v>
      </c>
      <c r="G118" s="45" t="s">
        <v>10</v>
      </c>
      <c r="H118" s="47">
        <v>3500</v>
      </c>
      <c r="I118" s="46">
        <v>71131000</v>
      </c>
      <c r="J118" s="4" t="s">
        <v>70</v>
      </c>
      <c r="K118" s="3">
        <v>372265</v>
      </c>
      <c r="L118" s="7">
        <v>46296</v>
      </c>
      <c r="M118" s="7">
        <v>46753</v>
      </c>
      <c r="N118" s="45" t="s">
        <v>119</v>
      </c>
      <c r="O118" s="44" t="s">
        <v>214</v>
      </c>
      <c r="P118" s="43"/>
      <c r="Q118" s="42"/>
    </row>
    <row r="119" spans="1:17" ht="51" x14ac:dyDescent="0.25">
      <c r="A119" s="51">
        <v>269</v>
      </c>
      <c r="B119" s="101" t="s">
        <v>136</v>
      </c>
      <c r="C119" s="100" t="s">
        <v>137</v>
      </c>
      <c r="D119" s="14" t="s">
        <v>430</v>
      </c>
      <c r="E119" s="49" t="s">
        <v>157</v>
      </c>
      <c r="F119" s="48">
        <v>876</v>
      </c>
      <c r="G119" s="45" t="s">
        <v>10</v>
      </c>
      <c r="H119" s="47" t="s">
        <v>429</v>
      </c>
      <c r="I119" s="46">
        <v>71139000</v>
      </c>
      <c r="J119" s="4" t="s">
        <v>86</v>
      </c>
      <c r="K119" s="3">
        <v>531743</v>
      </c>
      <c r="L119" s="7">
        <v>46296</v>
      </c>
      <c r="M119" s="7">
        <v>47088</v>
      </c>
      <c r="N119" s="45" t="s">
        <v>119</v>
      </c>
      <c r="O119" s="44" t="s">
        <v>214</v>
      </c>
      <c r="P119" s="43"/>
      <c r="Q119" s="42"/>
    </row>
    <row r="120" spans="1:17" ht="51" x14ac:dyDescent="0.25">
      <c r="A120" s="51">
        <v>270</v>
      </c>
      <c r="B120" s="101" t="s">
        <v>136</v>
      </c>
      <c r="C120" s="100" t="s">
        <v>137</v>
      </c>
      <c r="D120" s="14" t="s">
        <v>428</v>
      </c>
      <c r="E120" s="49" t="s">
        <v>157</v>
      </c>
      <c r="F120" s="48">
        <v>876</v>
      </c>
      <c r="G120" s="45" t="s">
        <v>10</v>
      </c>
      <c r="H120" s="47">
        <v>920</v>
      </c>
      <c r="I120" s="46">
        <v>71116000</v>
      </c>
      <c r="J120" s="4" t="s">
        <v>71</v>
      </c>
      <c r="K120" s="3">
        <v>114816</v>
      </c>
      <c r="L120" s="7">
        <v>46296</v>
      </c>
      <c r="M120" s="7">
        <v>46722</v>
      </c>
      <c r="N120" s="45" t="s">
        <v>115</v>
      </c>
      <c r="O120" s="44" t="s">
        <v>216</v>
      </c>
      <c r="P120" s="43"/>
      <c r="Q120" s="42"/>
    </row>
    <row r="121" spans="1:17" ht="63.75" x14ac:dyDescent="0.25">
      <c r="A121" s="51">
        <v>271</v>
      </c>
      <c r="B121" s="101" t="s">
        <v>136</v>
      </c>
      <c r="C121" s="100" t="s">
        <v>137</v>
      </c>
      <c r="D121" s="14" t="s">
        <v>427</v>
      </c>
      <c r="E121" s="49" t="s">
        <v>157</v>
      </c>
      <c r="F121" s="48">
        <v>876</v>
      </c>
      <c r="G121" s="45" t="s">
        <v>10</v>
      </c>
      <c r="H121" s="47" t="s">
        <v>426</v>
      </c>
      <c r="I121" s="46">
        <v>71116000</v>
      </c>
      <c r="J121" s="4" t="s">
        <v>71</v>
      </c>
      <c r="K121" s="3">
        <v>251133</v>
      </c>
      <c r="L121" s="7">
        <v>46297</v>
      </c>
      <c r="M121" s="7">
        <v>46723</v>
      </c>
      <c r="N121" s="45" t="s">
        <v>119</v>
      </c>
      <c r="O121" s="44" t="s">
        <v>214</v>
      </c>
      <c r="P121" s="43"/>
      <c r="Q121" s="42"/>
    </row>
    <row r="122" spans="1:17" ht="89.25" x14ac:dyDescent="0.25">
      <c r="A122" s="51">
        <v>272</v>
      </c>
      <c r="B122" s="101" t="s">
        <v>136</v>
      </c>
      <c r="C122" s="100" t="s">
        <v>137</v>
      </c>
      <c r="D122" s="14" t="s">
        <v>425</v>
      </c>
      <c r="E122" s="49" t="s">
        <v>157</v>
      </c>
      <c r="F122" s="48">
        <v>876</v>
      </c>
      <c r="G122" s="45" t="s">
        <v>10</v>
      </c>
      <c r="H122" s="47" t="s">
        <v>424</v>
      </c>
      <c r="I122" s="46">
        <v>71116000</v>
      </c>
      <c r="J122" s="4" t="s">
        <v>71</v>
      </c>
      <c r="K122" s="3">
        <v>670940</v>
      </c>
      <c r="L122" s="7">
        <v>46298</v>
      </c>
      <c r="M122" s="7">
        <v>46724</v>
      </c>
      <c r="N122" s="45" t="s">
        <v>119</v>
      </c>
      <c r="O122" s="44" t="s">
        <v>214</v>
      </c>
      <c r="P122" s="43"/>
      <c r="Q122" s="42"/>
    </row>
    <row r="123" spans="1:17" ht="51" x14ac:dyDescent="0.25">
      <c r="A123" s="51">
        <v>273</v>
      </c>
      <c r="B123" s="101" t="s">
        <v>136</v>
      </c>
      <c r="C123" s="100" t="s">
        <v>137</v>
      </c>
      <c r="D123" s="14" t="s">
        <v>423</v>
      </c>
      <c r="E123" s="49" t="s">
        <v>157</v>
      </c>
      <c r="F123" s="48">
        <v>876</v>
      </c>
      <c r="G123" s="45" t="s">
        <v>10</v>
      </c>
      <c r="H123" s="47">
        <v>9598</v>
      </c>
      <c r="I123" s="46">
        <v>71187000</v>
      </c>
      <c r="J123" s="4" t="s">
        <v>281</v>
      </c>
      <c r="K123" s="3">
        <v>1021230</v>
      </c>
      <c r="L123" s="7">
        <v>46327</v>
      </c>
      <c r="M123" s="7">
        <v>46722</v>
      </c>
      <c r="N123" s="45" t="s">
        <v>119</v>
      </c>
      <c r="O123" s="44" t="s">
        <v>214</v>
      </c>
      <c r="P123" s="43"/>
      <c r="Q123" s="42"/>
    </row>
    <row r="124" spans="1:17" ht="63.75" x14ac:dyDescent="0.25">
      <c r="A124" s="51">
        <v>274</v>
      </c>
      <c r="B124" s="101" t="s">
        <v>136</v>
      </c>
      <c r="C124" s="100" t="s">
        <v>137</v>
      </c>
      <c r="D124" s="14" t="s">
        <v>422</v>
      </c>
      <c r="E124" s="49" t="s">
        <v>157</v>
      </c>
      <c r="F124" s="48">
        <v>876</v>
      </c>
      <c r="G124" s="45" t="s">
        <v>10</v>
      </c>
      <c r="H124" s="47">
        <v>1482</v>
      </c>
      <c r="I124" s="46">
        <v>71124000</v>
      </c>
      <c r="J124" s="4" t="s">
        <v>72</v>
      </c>
      <c r="K124" s="3">
        <v>256750</v>
      </c>
      <c r="L124" s="7">
        <v>46327</v>
      </c>
      <c r="M124" s="7">
        <v>46722</v>
      </c>
      <c r="N124" s="45" t="s">
        <v>119</v>
      </c>
      <c r="O124" s="44" t="s">
        <v>214</v>
      </c>
      <c r="P124" s="43"/>
      <c r="Q124" s="42"/>
    </row>
    <row r="125" spans="1:17" ht="25.5" x14ac:dyDescent="0.25">
      <c r="A125" s="51">
        <v>275</v>
      </c>
      <c r="B125" s="61" t="s">
        <v>304</v>
      </c>
      <c r="C125" s="61" t="s">
        <v>303</v>
      </c>
      <c r="D125" s="14" t="s">
        <v>306</v>
      </c>
      <c r="E125" s="49" t="s">
        <v>157</v>
      </c>
      <c r="F125" s="48">
        <v>876</v>
      </c>
      <c r="G125" s="45" t="s">
        <v>10</v>
      </c>
      <c r="H125" s="47">
        <v>1</v>
      </c>
      <c r="I125" s="46">
        <v>71100000</v>
      </c>
      <c r="J125" s="4" t="s">
        <v>4</v>
      </c>
      <c r="K125" s="3">
        <v>8300000</v>
      </c>
      <c r="L125" s="7">
        <v>46143</v>
      </c>
      <c r="M125" s="7">
        <v>46204</v>
      </c>
      <c r="N125" s="45" t="s">
        <v>158</v>
      </c>
      <c r="O125" s="44" t="s">
        <v>214</v>
      </c>
      <c r="P125" s="43"/>
      <c r="Q125" s="42"/>
    </row>
    <row r="126" spans="1:17" ht="38.25" x14ac:dyDescent="0.25">
      <c r="A126" s="51">
        <v>276</v>
      </c>
      <c r="B126" s="61" t="s">
        <v>304</v>
      </c>
      <c r="C126" s="61" t="s">
        <v>303</v>
      </c>
      <c r="D126" s="14" t="s">
        <v>305</v>
      </c>
      <c r="E126" s="49" t="s">
        <v>157</v>
      </c>
      <c r="F126" s="48">
        <v>876</v>
      </c>
      <c r="G126" s="45" t="s">
        <v>10</v>
      </c>
      <c r="H126" s="47">
        <v>1</v>
      </c>
      <c r="I126" s="46">
        <v>71100000</v>
      </c>
      <c r="J126" s="4" t="s">
        <v>4</v>
      </c>
      <c r="K126" s="3">
        <v>2550000</v>
      </c>
      <c r="L126" s="62">
        <v>46266</v>
      </c>
      <c r="M126" s="7">
        <v>46631</v>
      </c>
      <c r="N126" s="45" t="s">
        <v>8</v>
      </c>
      <c r="O126" s="44" t="s">
        <v>214</v>
      </c>
      <c r="P126" s="43"/>
      <c r="Q126" s="42"/>
    </row>
    <row r="127" spans="1:17" ht="51" x14ac:dyDescent="0.25">
      <c r="A127" s="51">
        <v>277</v>
      </c>
      <c r="B127" s="61" t="s">
        <v>304</v>
      </c>
      <c r="C127" s="61" t="s">
        <v>303</v>
      </c>
      <c r="D127" s="14" t="s">
        <v>302</v>
      </c>
      <c r="E127" s="49" t="s">
        <v>157</v>
      </c>
      <c r="F127" s="48">
        <v>876</v>
      </c>
      <c r="G127" s="45" t="s">
        <v>10</v>
      </c>
      <c r="H127" s="47">
        <v>1</v>
      </c>
      <c r="I127" s="46">
        <v>71100000</v>
      </c>
      <c r="J127" s="4" t="s">
        <v>4</v>
      </c>
      <c r="K127" s="3">
        <v>450000</v>
      </c>
      <c r="L127" s="7">
        <v>46113</v>
      </c>
      <c r="M127" s="7">
        <v>46113</v>
      </c>
      <c r="N127" s="45" t="s">
        <v>8</v>
      </c>
      <c r="O127" s="44" t="s">
        <v>214</v>
      </c>
      <c r="P127" s="43"/>
      <c r="Q127" s="42"/>
    </row>
    <row r="128" spans="1:17" ht="76.5" x14ac:dyDescent="0.25">
      <c r="A128" s="51">
        <v>278</v>
      </c>
      <c r="B128" s="50" t="s">
        <v>301</v>
      </c>
      <c r="C128" s="50" t="s">
        <v>300</v>
      </c>
      <c r="D128" s="14" t="s">
        <v>299</v>
      </c>
      <c r="E128" s="49" t="s">
        <v>157</v>
      </c>
      <c r="F128" s="48" t="s">
        <v>421</v>
      </c>
      <c r="G128" s="45" t="s">
        <v>298</v>
      </c>
      <c r="H128" s="47">
        <v>266.43</v>
      </c>
      <c r="I128" s="46">
        <v>71100000</v>
      </c>
      <c r="J128" s="4" t="s">
        <v>4</v>
      </c>
      <c r="K128" s="3">
        <v>55252173.399999999</v>
      </c>
      <c r="L128" s="7">
        <v>46113</v>
      </c>
      <c r="M128" s="7" t="s">
        <v>52</v>
      </c>
      <c r="N128" s="11" t="s">
        <v>297</v>
      </c>
      <c r="O128" s="44" t="s">
        <v>214</v>
      </c>
      <c r="P128" s="43"/>
      <c r="Q128" s="42"/>
    </row>
    <row r="129" spans="1:17" ht="63.75" x14ac:dyDescent="0.25">
      <c r="A129" s="51">
        <v>279</v>
      </c>
      <c r="B129" s="101" t="s">
        <v>133</v>
      </c>
      <c r="C129" s="101" t="s">
        <v>419</v>
      </c>
      <c r="D129" s="14" t="s">
        <v>420</v>
      </c>
      <c r="E129" s="49" t="s">
        <v>157</v>
      </c>
      <c r="F129" s="48">
        <v>876</v>
      </c>
      <c r="G129" s="45" t="s">
        <v>10</v>
      </c>
      <c r="H129" s="47">
        <v>1</v>
      </c>
      <c r="I129" s="46">
        <v>71100000</v>
      </c>
      <c r="J129" s="4" t="s">
        <v>4</v>
      </c>
      <c r="K129" s="3">
        <v>34691245.189999998</v>
      </c>
      <c r="L129" s="7">
        <v>46296</v>
      </c>
      <c r="M129" s="7">
        <v>46508</v>
      </c>
      <c r="N129" s="45" t="s">
        <v>225</v>
      </c>
      <c r="O129" s="44" t="s">
        <v>214</v>
      </c>
      <c r="P129" s="43"/>
      <c r="Q129" s="42"/>
    </row>
    <row r="130" spans="1:17" ht="51" x14ac:dyDescent="0.25">
      <c r="A130" s="51">
        <v>280</v>
      </c>
      <c r="B130" s="101" t="s">
        <v>133</v>
      </c>
      <c r="C130" s="101" t="s">
        <v>419</v>
      </c>
      <c r="D130" s="14" t="s">
        <v>418</v>
      </c>
      <c r="E130" s="49" t="s">
        <v>157</v>
      </c>
      <c r="F130" s="48">
        <v>876</v>
      </c>
      <c r="G130" s="45" t="s">
        <v>10</v>
      </c>
      <c r="H130" s="47">
        <v>1</v>
      </c>
      <c r="I130" s="46">
        <v>71100000</v>
      </c>
      <c r="J130" s="4" t="s">
        <v>4</v>
      </c>
      <c r="K130" s="3">
        <v>22398008.469999999</v>
      </c>
      <c r="L130" s="7">
        <v>46296</v>
      </c>
      <c r="M130" s="7">
        <v>46508</v>
      </c>
      <c r="N130" s="45" t="s">
        <v>225</v>
      </c>
      <c r="O130" s="44" t="s">
        <v>214</v>
      </c>
      <c r="P130" s="43"/>
      <c r="Q130" s="42"/>
    </row>
    <row r="131" spans="1:17" ht="38.25" x14ac:dyDescent="0.25">
      <c r="A131" s="51">
        <v>282</v>
      </c>
      <c r="B131" s="60" t="s">
        <v>296</v>
      </c>
      <c r="C131" s="60" t="s">
        <v>290</v>
      </c>
      <c r="D131" s="14" t="s">
        <v>294</v>
      </c>
      <c r="E131" s="49" t="s">
        <v>157</v>
      </c>
      <c r="F131" s="48">
        <v>876</v>
      </c>
      <c r="G131" s="45" t="s">
        <v>10</v>
      </c>
      <c r="H131" s="47">
        <v>1</v>
      </c>
      <c r="I131" s="46">
        <v>71131000</v>
      </c>
      <c r="J131" s="4" t="s">
        <v>70</v>
      </c>
      <c r="K131" s="3">
        <v>1778100</v>
      </c>
      <c r="L131" s="7">
        <v>46143</v>
      </c>
      <c r="M131" s="7">
        <v>46235</v>
      </c>
      <c r="N131" s="45" t="s">
        <v>292</v>
      </c>
      <c r="O131" s="44" t="s">
        <v>214</v>
      </c>
      <c r="P131" s="43"/>
      <c r="Q131" s="42"/>
    </row>
    <row r="132" spans="1:17" ht="38.25" x14ac:dyDescent="0.25">
      <c r="A132" s="51">
        <v>283</v>
      </c>
      <c r="B132" s="60" t="s">
        <v>296</v>
      </c>
      <c r="C132" s="60" t="s">
        <v>290</v>
      </c>
      <c r="D132" s="14" t="s">
        <v>293</v>
      </c>
      <c r="E132" s="49" t="s">
        <v>157</v>
      </c>
      <c r="F132" s="48">
        <v>876</v>
      </c>
      <c r="G132" s="45" t="s">
        <v>10</v>
      </c>
      <c r="H132" s="47">
        <v>1</v>
      </c>
      <c r="I132" s="46">
        <v>71112000</v>
      </c>
      <c r="J132" s="4" t="s">
        <v>77</v>
      </c>
      <c r="K132" s="3">
        <v>8540119.25</v>
      </c>
      <c r="L132" s="7">
        <v>46143</v>
      </c>
      <c r="M132" s="7">
        <v>46235</v>
      </c>
      <c r="N132" s="45" t="s">
        <v>292</v>
      </c>
      <c r="O132" s="44" t="s">
        <v>214</v>
      </c>
      <c r="P132" s="43"/>
      <c r="Q132" s="42"/>
    </row>
    <row r="133" spans="1:17" ht="38.25" x14ac:dyDescent="0.25">
      <c r="A133" s="51">
        <v>284</v>
      </c>
      <c r="B133" s="60" t="s">
        <v>296</v>
      </c>
      <c r="C133" s="60" t="s">
        <v>290</v>
      </c>
      <c r="D133" s="14" t="s">
        <v>291</v>
      </c>
      <c r="E133" s="49" t="s">
        <v>157</v>
      </c>
      <c r="F133" s="48">
        <v>876</v>
      </c>
      <c r="G133" s="45" t="s">
        <v>10</v>
      </c>
      <c r="H133" s="47">
        <v>1</v>
      </c>
      <c r="I133" s="46">
        <v>71136000</v>
      </c>
      <c r="J133" s="4" t="s">
        <v>9</v>
      </c>
      <c r="K133" s="3">
        <v>467278.26</v>
      </c>
      <c r="L133" s="7">
        <v>46174</v>
      </c>
      <c r="M133" s="7">
        <v>46235</v>
      </c>
      <c r="N133" s="45" t="s">
        <v>8</v>
      </c>
      <c r="O133" s="44" t="s">
        <v>214</v>
      </c>
      <c r="P133" s="43"/>
      <c r="Q133" s="42"/>
    </row>
    <row r="134" spans="1:17" ht="51" x14ac:dyDescent="0.25">
      <c r="A134" s="51">
        <v>285</v>
      </c>
      <c r="B134" s="60" t="s">
        <v>296</v>
      </c>
      <c r="C134" s="60" t="s">
        <v>290</v>
      </c>
      <c r="D134" s="14" t="s">
        <v>289</v>
      </c>
      <c r="E134" s="49" t="s">
        <v>157</v>
      </c>
      <c r="F134" s="48">
        <v>876</v>
      </c>
      <c r="G134" s="45" t="s">
        <v>10</v>
      </c>
      <c r="H134" s="47">
        <v>1</v>
      </c>
      <c r="I134" s="46">
        <v>71116000</v>
      </c>
      <c r="J134" s="4" t="s">
        <v>71</v>
      </c>
      <c r="K134" s="3">
        <v>1300000</v>
      </c>
      <c r="L134" s="7">
        <v>46143</v>
      </c>
      <c r="M134" s="7">
        <v>46204</v>
      </c>
      <c r="N134" s="45" t="s">
        <v>8</v>
      </c>
      <c r="O134" s="44" t="s">
        <v>214</v>
      </c>
      <c r="P134" s="43"/>
      <c r="Q134" s="42"/>
    </row>
    <row r="135" spans="1:17" ht="38.25" x14ac:dyDescent="0.25">
      <c r="A135" s="51">
        <v>286</v>
      </c>
      <c r="B135" s="101" t="s">
        <v>416</v>
      </c>
      <c r="C135" s="101" t="s">
        <v>415</v>
      </c>
      <c r="D135" s="14" t="s">
        <v>417</v>
      </c>
      <c r="E135" s="49" t="s">
        <v>157</v>
      </c>
      <c r="F135" s="48">
        <v>876</v>
      </c>
      <c r="G135" s="45" t="s">
        <v>10</v>
      </c>
      <c r="H135" s="47">
        <v>1</v>
      </c>
      <c r="I135" s="46">
        <v>71100000</v>
      </c>
      <c r="J135" s="4" t="s">
        <v>4</v>
      </c>
      <c r="K135" s="3">
        <v>45900000</v>
      </c>
      <c r="L135" s="7">
        <v>46143</v>
      </c>
      <c r="M135" s="7">
        <v>46722</v>
      </c>
      <c r="N135" s="45" t="s">
        <v>225</v>
      </c>
      <c r="O135" s="44" t="s">
        <v>214</v>
      </c>
      <c r="P135" s="43"/>
      <c r="Q135" s="42"/>
    </row>
    <row r="136" spans="1:17" ht="38.25" x14ac:dyDescent="0.25">
      <c r="A136" s="51">
        <v>287</v>
      </c>
      <c r="B136" s="101" t="s">
        <v>416</v>
      </c>
      <c r="C136" s="101" t="s">
        <v>415</v>
      </c>
      <c r="D136" s="14" t="s">
        <v>414</v>
      </c>
      <c r="E136" s="49" t="s">
        <v>157</v>
      </c>
      <c r="F136" s="48">
        <v>876</v>
      </c>
      <c r="G136" s="45" t="s">
        <v>10</v>
      </c>
      <c r="H136" s="47">
        <v>1</v>
      </c>
      <c r="I136" s="46">
        <v>71100000</v>
      </c>
      <c r="J136" s="4" t="s">
        <v>4</v>
      </c>
      <c r="K136" s="3">
        <v>45900000</v>
      </c>
      <c r="L136" s="7">
        <v>46174</v>
      </c>
      <c r="M136" s="7">
        <v>46722</v>
      </c>
      <c r="N136" s="45" t="s">
        <v>225</v>
      </c>
      <c r="O136" s="44" t="s">
        <v>214</v>
      </c>
      <c r="P136" s="43"/>
      <c r="Q136" s="42"/>
    </row>
    <row r="137" spans="1:17" ht="25.5" x14ac:dyDescent="0.25">
      <c r="A137" s="51">
        <v>288</v>
      </c>
      <c r="B137" s="101" t="s">
        <v>413</v>
      </c>
      <c r="C137" s="101" t="s">
        <v>412</v>
      </c>
      <c r="D137" s="14" t="s">
        <v>411</v>
      </c>
      <c r="E137" s="49" t="s">
        <v>157</v>
      </c>
      <c r="F137" s="48">
        <v>876</v>
      </c>
      <c r="G137" s="45" t="s">
        <v>10</v>
      </c>
      <c r="H137" s="47">
        <v>1</v>
      </c>
      <c r="I137" s="46">
        <v>71100000</v>
      </c>
      <c r="J137" s="4" t="s">
        <v>4</v>
      </c>
      <c r="K137" s="3">
        <v>3000000</v>
      </c>
      <c r="L137" s="7">
        <v>46113</v>
      </c>
      <c r="M137" s="7">
        <v>46508</v>
      </c>
      <c r="N137" s="45" t="s">
        <v>119</v>
      </c>
      <c r="O137" s="44" t="s">
        <v>214</v>
      </c>
      <c r="P137" s="43"/>
      <c r="Q137" s="42"/>
    </row>
    <row r="138" spans="1:17" ht="51" x14ac:dyDescent="0.25">
      <c r="A138" s="51">
        <v>289</v>
      </c>
      <c r="B138" s="63" t="s">
        <v>195</v>
      </c>
      <c r="C138" s="63" t="s">
        <v>195</v>
      </c>
      <c r="D138" s="14" t="s">
        <v>410</v>
      </c>
      <c r="E138" s="49" t="s">
        <v>157</v>
      </c>
      <c r="F138" s="48">
        <v>876</v>
      </c>
      <c r="G138" s="45" t="s">
        <v>10</v>
      </c>
      <c r="H138" s="47">
        <v>1</v>
      </c>
      <c r="I138" s="46">
        <v>71131000</v>
      </c>
      <c r="J138" s="4" t="s">
        <v>70</v>
      </c>
      <c r="K138" s="3">
        <v>700000</v>
      </c>
      <c r="L138" s="7">
        <v>46143</v>
      </c>
      <c r="M138" s="7">
        <v>46752</v>
      </c>
      <c r="N138" s="45" t="s">
        <v>115</v>
      </c>
      <c r="O138" s="44" t="s">
        <v>216</v>
      </c>
      <c r="P138" s="43"/>
      <c r="Q138" s="42"/>
    </row>
    <row r="139" spans="1:17" ht="63.75" x14ac:dyDescent="0.25">
      <c r="A139" s="51">
        <v>290</v>
      </c>
      <c r="B139" s="63" t="s">
        <v>140</v>
      </c>
      <c r="C139" s="63" t="s">
        <v>139</v>
      </c>
      <c r="D139" s="14" t="s">
        <v>191</v>
      </c>
      <c r="E139" s="49" t="s">
        <v>157</v>
      </c>
      <c r="F139" s="48">
        <v>904</v>
      </c>
      <c r="G139" s="45" t="s">
        <v>138</v>
      </c>
      <c r="H139" s="47">
        <v>1</v>
      </c>
      <c r="I139" s="46">
        <v>71116000</v>
      </c>
      <c r="J139" s="4" t="s">
        <v>71</v>
      </c>
      <c r="K139" s="3">
        <v>1066950</v>
      </c>
      <c r="L139" s="7">
        <v>46327</v>
      </c>
      <c r="M139" s="7">
        <v>46725</v>
      </c>
      <c r="N139" s="45" t="s">
        <v>119</v>
      </c>
      <c r="O139" s="44" t="s">
        <v>214</v>
      </c>
      <c r="P139" s="43"/>
      <c r="Q139" s="42"/>
    </row>
    <row r="140" spans="1:17" ht="51" x14ac:dyDescent="0.25">
      <c r="A140" s="51">
        <v>291</v>
      </c>
      <c r="B140" s="63" t="s">
        <v>132</v>
      </c>
      <c r="C140" s="63" t="s">
        <v>132</v>
      </c>
      <c r="D140" s="14" t="s">
        <v>409</v>
      </c>
      <c r="E140" s="49" t="s">
        <v>157</v>
      </c>
      <c r="F140" s="48">
        <v>876</v>
      </c>
      <c r="G140" s="45" t="s">
        <v>10</v>
      </c>
      <c r="H140" s="47" t="s">
        <v>333</v>
      </c>
      <c r="I140" s="46">
        <v>71100000</v>
      </c>
      <c r="J140" s="4" t="s">
        <v>4</v>
      </c>
      <c r="K140" s="3">
        <v>16000000</v>
      </c>
      <c r="L140" s="7">
        <v>46327</v>
      </c>
      <c r="M140" s="7">
        <v>46692</v>
      </c>
      <c r="N140" s="45" t="s">
        <v>115</v>
      </c>
      <c r="O140" s="44" t="s">
        <v>216</v>
      </c>
      <c r="P140" s="43"/>
      <c r="Q140" s="42"/>
    </row>
    <row r="141" spans="1:17" ht="25.5" x14ac:dyDescent="0.25">
      <c r="A141" s="51">
        <v>292</v>
      </c>
      <c r="B141" s="56" t="s">
        <v>407</v>
      </c>
      <c r="C141" s="56" t="s">
        <v>406</v>
      </c>
      <c r="D141" s="14" t="s">
        <v>408</v>
      </c>
      <c r="E141" s="49" t="s">
        <v>157</v>
      </c>
      <c r="F141" s="48">
        <v>876</v>
      </c>
      <c r="G141" s="45" t="s">
        <v>10</v>
      </c>
      <c r="H141" s="47" t="s">
        <v>333</v>
      </c>
      <c r="I141" s="46">
        <v>71100000</v>
      </c>
      <c r="J141" s="4" t="s">
        <v>4</v>
      </c>
      <c r="K141" s="3">
        <v>450000</v>
      </c>
      <c r="L141" s="7">
        <v>46235</v>
      </c>
      <c r="M141" s="7">
        <v>46935</v>
      </c>
      <c r="N141" s="45" t="s">
        <v>115</v>
      </c>
      <c r="O141" s="44" t="s">
        <v>216</v>
      </c>
      <c r="P141" s="43"/>
      <c r="Q141" s="42"/>
    </row>
    <row r="142" spans="1:17" ht="25.5" x14ac:dyDescent="0.25">
      <c r="A142" s="51">
        <v>293</v>
      </c>
      <c r="B142" s="56" t="s">
        <v>407</v>
      </c>
      <c r="C142" s="56" t="s">
        <v>406</v>
      </c>
      <c r="D142" s="14" t="s">
        <v>405</v>
      </c>
      <c r="E142" s="49" t="s">
        <v>157</v>
      </c>
      <c r="F142" s="48">
        <v>876</v>
      </c>
      <c r="G142" s="45" t="s">
        <v>10</v>
      </c>
      <c r="H142" s="47" t="s">
        <v>333</v>
      </c>
      <c r="I142" s="46">
        <v>71100000</v>
      </c>
      <c r="J142" s="4" t="s">
        <v>4</v>
      </c>
      <c r="K142" s="3">
        <v>5760000</v>
      </c>
      <c r="L142" s="7">
        <v>46357</v>
      </c>
      <c r="M142" s="7">
        <v>47088</v>
      </c>
      <c r="N142" s="45" t="s">
        <v>115</v>
      </c>
      <c r="O142" s="44" t="s">
        <v>216</v>
      </c>
      <c r="P142" s="43"/>
      <c r="Q142" s="42"/>
    </row>
    <row r="143" spans="1:17" ht="38.25" x14ac:dyDescent="0.25">
      <c r="A143" s="51">
        <v>294</v>
      </c>
      <c r="B143" s="61" t="s">
        <v>404</v>
      </c>
      <c r="C143" s="61" t="s">
        <v>403</v>
      </c>
      <c r="D143" s="14" t="s">
        <v>402</v>
      </c>
      <c r="E143" s="49" t="s">
        <v>157</v>
      </c>
      <c r="F143" s="48">
        <v>876</v>
      </c>
      <c r="G143" s="45" t="s">
        <v>10</v>
      </c>
      <c r="H143" s="47" t="s">
        <v>333</v>
      </c>
      <c r="I143" s="46">
        <v>71100000</v>
      </c>
      <c r="J143" s="4" t="s">
        <v>4</v>
      </c>
      <c r="K143" s="3">
        <v>600000</v>
      </c>
      <c r="L143" s="7">
        <v>46357</v>
      </c>
      <c r="M143" s="7">
        <v>46722</v>
      </c>
      <c r="N143" s="45" t="s">
        <v>115</v>
      </c>
      <c r="O143" s="44" t="s">
        <v>216</v>
      </c>
      <c r="P143" s="43"/>
      <c r="Q143" s="42"/>
    </row>
    <row r="144" spans="1:17" ht="38.25" x14ac:dyDescent="0.25">
      <c r="A144" s="51">
        <v>295</v>
      </c>
      <c r="B144" s="56" t="s">
        <v>75</v>
      </c>
      <c r="C144" s="56" t="s">
        <v>213</v>
      </c>
      <c r="D144" s="14" t="s">
        <v>288</v>
      </c>
      <c r="E144" s="49" t="s">
        <v>157</v>
      </c>
      <c r="F144" s="48">
        <v>113</v>
      </c>
      <c r="G144" s="45" t="s">
        <v>287</v>
      </c>
      <c r="H144" s="47">
        <v>528</v>
      </c>
      <c r="I144" s="46">
        <v>71181000</v>
      </c>
      <c r="J144" s="4" t="s">
        <v>197</v>
      </c>
      <c r="K144" s="3">
        <v>388000</v>
      </c>
      <c r="L144" s="7">
        <v>46266</v>
      </c>
      <c r="M144" s="7">
        <v>46478</v>
      </c>
      <c r="N144" s="45" t="s">
        <v>119</v>
      </c>
      <c r="O144" s="44" t="s">
        <v>214</v>
      </c>
      <c r="P144" s="43"/>
      <c r="Q144" s="42"/>
    </row>
    <row r="145" spans="1:17" ht="38.25" x14ac:dyDescent="0.25">
      <c r="A145" s="51">
        <v>296</v>
      </c>
      <c r="B145" s="56" t="s">
        <v>283</v>
      </c>
      <c r="C145" s="56" t="s">
        <v>459</v>
      </c>
      <c r="D145" s="14" t="s">
        <v>286</v>
      </c>
      <c r="E145" s="49" t="s">
        <v>157</v>
      </c>
      <c r="F145" s="48">
        <v>876</v>
      </c>
      <c r="G145" s="45" t="s">
        <v>10</v>
      </c>
      <c r="H145" s="47">
        <v>1</v>
      </c>
      <c r="I145" s="46">
        <v>71181000</v>
      </c>
      <c r="J145" s="4" t="s">
        <v>197</v>
      </c>
      <c r="K145" s="3">
        <v>170000</v>
      </c>
      <c r="L145" s="7">
        <v>46296</v>
      </c>
      <c r="M145" s="7">
        <v>46357</v>
      </c>
      <c r="N145" s="45" t="s">
        <v>119</v>
      </c>
      <c r="O145" s="44" t="s">
        <v>214</v>
      </c>
      <c r="P145" s="43"/>
      <c r="Q145" s="42"/>
    </row>
    <row r="146" spans="1:17" ht="25.5" x14ac:dyDescent="0.25">
      <c r="A146" s="51">
        <v>297</v>
      </c>
      <c r="B146" s="56" t="s">
        <v>283</v>
      </c>
      <c r="C146" s="56" t="s">
        <v>459</v>
      </c>
      <c r="D146" s="14" t="s">
        <v>285</v>
      </c>
      <c r="E146" s="49" t="s">
        <v>157</v>
      </c>
      <c r="F146" s="48">
        <v>876</v>
      </c>
      <c r="G146" s="45" t="s">
        <v>10</v>
      </c>
      <c r="H146" s="47">
        <v>1</v>
      </c>
      <c r="I146" s="46">
        <v>71139000</v>
      </c>
      <c r="J146" s="4" t="s">
        <v>86</v>
      </c>
      <c r="K146" s="3">
        <v>340000</v>
      </c>
      <c r="L146" s="7">
        <v>46296</v>
      </c>
      <c r="M146" s="7" t="s">
        <v>52</v>
      </c>
      <c r="N146" s="45" t="s">
        <v>119</v>
      </c>
      <c r="O146" s="44" t="s">
        <v>214</v>
      </c>
      <c r="P146" s="43"/>
      <c r="Q146" s="42"/>
    </row>
    <row r="147" spans="1:17" ht="25.5" x14ac:dyDescent="0.25">
      <c r="A147" s="51">
        <v>298</v>
      </c>
      <c r="B147" s="56" t="s">
        <v>283</v>
      </c>
      <c r="C147" s="56" t="s">
        <v>459</v>
      </c>
      <c r="D147" s="14" t="s">
        <v>284</v>
      </c>
      <c r="E147" s="49" t="s">
        <v>157</v>
      </c>
      <c r="F147" s="48">
        <v>876</v>
      </c>
      <c r="G147" s="45" t="s">
        <v>10</v>
      </c>
      <c r="H147" s="47">
        <v>1</v>
      </c>
      <c r="I147" s="46">
        <v>71116000</v>
      </c>
      <c r="J147" s="4" t="s">
        <v>71</v>
      </c>
      <c r="K147" s="3">
        <v>134940</v>
      </c>
      <c r="L147" s="7">
        <v>46329</v>
      </c>
      <c r="M147" s="7">
        <v>46361</v>
      </c>
      <c r="N147" s="45" t="s">
        <v>119</v>
      </c>
      <c r="O147" s="44" t="s">
        <v>214</v>
      </c>
      <c r="P147" s="43"/>
      <c r="Q147" s="42"/>
    </row>
    <row r="148" spans="1:17" ht="63.75" x14ac:dyDescent="0.25">
      <c r="A148" s="51">
        <v>301</v>
      </c>
      <c r="B148" s="56" t="s">
        <v>283</v>
      </c>
      <c r="C148" s="56" t="s">
        <v>459</v>
      </c>
      <c r="D148" s="14" t="s">
        <v>282</v>
      </c>
      <c r="E148" s="49" t="s">
        <v>157</v>
      </c>
      <c r="F148" s="48">
        <v>876</v>
      </c>
      <c r="G148" s="45" t="s">
        <v>10</v>
      </c>
      <c r="H148" s="47">
        <v>1</v>
      </c>
      <c r="I148" s="46">
        <v>71187000</v>
      </c>
      <c r="J148" s="4" t="s">
        <v>281</v>
      </c>
      <c r="K148" s="3">
        <v>274000</v>
      </c>
      <c r="L148" s="7">
        <v>46357</v>
      </c>
      <c r="M148" s="7">
        <v>46722</v>
      </c>
      <c r="N148" s="45" t="s">
        <v>119</v>
      </c>
      <c r="O148" s="44" t="s">
        <v>214</v>
      </c>
      <c r="P148" s="43"/>
      <c r="Q148" s="42"/>
    </row>
    <row r="149" spans="1:17" ht="51" x14ac:dyDescent="0.25">
      <c r="A149" s="51">
        <v>302</v>
      </c>
      <c r="B149" s="50" t="s">
        <v>391</v>
      </c>
      <c r="C149" s="50" t="s">
        <v>399</v>
      </c>
      <c r="D149" s="14" t="s">
        <v>401</v>
      </c>
      <c r="E149" s="49" t="s">
        <v>157</v>
      </c>
      <c r="F149" s="48">
        <v>876</v>
      </c>
      <c r="G149" s="45" t="s">
        <v>10</v>
      </c>
      <c r="H149" s="47">
        <v>1</v>
      </c>
      <c r="I149" s="46">
        <v>71100000</v>
      </c>
      <c r="J149" s="4" t="s">
        <v>4</v>
      </c>
      <c r="K149" s="3">
        <v>400000</v>
      </c>
      <c r="L149" s="7">
        <v>46113</v>
      </c>
      <c r="M149" s="7" t="s">
        <v>400</v>
      </c>
      <c r="N149" s="45" t="s">
        <v>297</v>
      </c>
      <c r="O149" s="44" t="s">
        <v>214</v>
      </c>
      <c r="P149" s="43"/>
      <c r="Q149" s="42"/>
    </row>
    <row r="150" spans="1:17" ht="51" x14ac:dyDescent="0.25">
      <c r="A150" s="51">
        <v>303</v>
      </c>
      <c r="B150" s="50" t="s">
        <v>391</v>
      </c>
      <c r="C150" s="50" t="s">
        <v>399</v>
      </c>
      <c r="D150" s="14" t="s">
        <v>398</v>
      </c>
      <c r="E150" s="49" t="s">
        <v>157</v>
      </c>
      <c r="F150" s="48">
        <v>876</v>
      </c>
      <c r="G150" s="45" t="s">
        <v>10</v>
      </c>
      <c r="H150" s="47">
        <v>1</v>
      </c>
      <c r="I150" s="46">
        <v>71100000</v>
      </c>
      <c r="J150" s="4" t="s">
        <v>4</v>
      </c>
      <c r="K150" s="3">
        <v>1500000</v>
      </c>
      <c r="L150" s="7">
        <v>46296</v>
      </c>
      <c r="M150" s="7" t="s">
        <v>397</v>
      </c>
      <c r="N150" s="45" t="s">
        <v>297</v>
      </c>
      <c r="O150" s="44" t="s">
        <v>214</v>
      </c>
      <c r="P150" s="43"/>
      <c r="Q150" s="42"/>
    </row>
    <row r="151" spans="1:17" ht="25.5" x14ac:dyDescent="0.25">
      <c r="A151" s="51">
        <v>304</v>
      </c>
      <c r="B151" s="50" t="s">
        <v>391</v>
      </c>
      <c r="C151" s="50" t="s">
        <v>396</v>
      </c>
      <c r="D151" s="14" t="s">
        <v>395</v>
      </c>
      <c r="E151" s="49" t="s">
        <v>157</v>
      </c>
      <c r="F151" s="48">
        <v>876</v>
      </c>
      <c r="G151" s="45" t="s">
        <v>10</v>
      </c>
      <c r="H151" s="47">
        <v>1</v>
      </c>
      <c r="I151" s="46">
        <v>71100000</v>
      </c>
      <c r="J151" s="4" t="s">
        <v>4</v>
      </c>
      <c r="K151" s="3">
        <v>14000000</v>
      </c>
      <c r="L151" s="7">
        <v>46296</v>
      </c>
      <c r="M151" s="7" t="s">
        <v>388</v>
      </c>
      <c r="N151" s="45" t="s">
        <v>297</v>
      </c>
      <c r="O151" s="44" t="s">
        <v>214</v>
      </c>
      <c r="P151" s="43"/>
      <c r="Q151" s="42"/>
    </row>
    <row r="152" spans="1:17" ht="25.5" x14ac:dyDescent="0.25">
      <c r="A152" s="51">
        <v>305</v>
      </c>
      <c r="B152" s="50" t="s">
        <v>391</v>
      </c>
      <c r="C152" s="50" t="s">
        <v>394</v>
      </c>
      <c r="D152" s="14" t="s">
        <v>393</v>
      </c>
      <c r="E152" s="49" t="s">
        <v>157</v>
      </c>
      <c r="F152" s="48">
        <v>876</v>
      </c>
      <c r="G152" s="45" t="s">
        <v>10</v>
      </c>
      <c r="H152" s="47">
        <v>1</v>
      </c>
      <c r="I152" s="46">
        <v>71100000</v>
      </c>
      <c r="J152" s="4" t="s">
        <v>4</v>
      </c>
      <c r="K152" s="3">
        <v>400000</v>
      </c>
      <c r="L152" s="7">
        <v>46113</v>
      </c>
      <c r="M152" s="7" t="s">
        <v>392</v>
      </c>
      <c r="N152" s="45" t="s">
        <v>297</v>
      </c>
      <c r="O152" s="44" t="s">
        <v>214</v>
      </c>
      <c r="P152" s="43"/>
      <c r="Q152" s="42"/>
    </row>
    <row r="153" spans="1:17" ht="25.5" x14ac:dyDescent="0.25">
      <c r="A153" s="51">
        <v>306</v>
      </c>
      <c r="B153" s="50" t="s">
        <v>391</v>
      </c>
      <c r="C153" s="50" t="s">
        <v>390</v>
      </c>
      <c r="D153" s="14" t="s">
        <v>389</v>
      </c>
      <c r="E153" s="49" t="s">
        <v>157</v>
      </c>
      <c r="F153" s="48">
        <v>876</v>
      </c>
      <c r="G153" s="45" t="s">
        <v>10</v>
      </c>
      <c r="H153" s="47">
        <v>1</v>
      </c>
      <c r="I153" s="46">
        <v>71100000</v>
      </c>
      <c r="J153" s="4" t="s">
        <v>4</v>
      </c>
      <c r="K153" s="3">
        <v>2000000</v>
      </c>
      <c r="L153" s="7">
        <v>46296</v>
      </c>
      <c r="M153" s="7" t="s">
        <v>388</v>
      </c>
      <c r="N153" s="45" t="s">
        <v>297</v>
      </c>
      <c r="O153" s="44" t="s">
        <v>214</v>
      </c>
      <c r="P153" s="43"/>
      <c r="Q153" s="42"/>
    </row>
    <row r="154" spans="1:17" ht="38.25" x14ac:dyDescent="0.25">
      <c r="A154" s="51">
        <v>307</v>
      </c>
      <c r="B154" s="50" t="s">
        <v>385</v>
      </c>
      <c r="C154" s="50" t="s">
        <v>384</v>
      </c>
      <c r="D154" s="14" t="s">
        <v>387</v>
      </c>
      <c r="E154" s="49" t="s">
        <v>157</v>
      </c>
      <c r="F154" s="48">
        <v>876</v>
      </c>
      <c r="G154" s="45" t="s">
        <v>10</v>
      </c>
      <c r="H154" s="47">
        <v>1</v>
      </c>
      <c r="I154" s="46">
        <v>71131000</v>
      </c>
      <c r="J154" s="4" t="s">
        <v>70</v>
      </c>
      <c r="K154" s="3">
        <v>500000</v>
      </c>
      <c r="L154" s="7">
        <v>46357</v>
      </c>
      <c r="M154" s="7">
        <v>46722</v>
      </c>
      <c r="N154" s="45" t="s">
        <v>115</v>
      </c>
      <c r="O154" s="44" t="s">
        <v>216</v>
      </c>
      <c r="P154" s="43"/>
      <c r="Q154" s="42"/>
    </row>
    <row r="155" spans="1:17" ht="38.25" x14ac:dyDescent="0.25">
      <c r="A155" s="51">
        <v>308</v>
      </c>
      <c r="B155" s="50" t="s">
        <v>385</v>
      </c>
      <c r="C155" s="50" t="s">
        <v>384</v>
      </c>
      <c r="D155" s="14" t="s">
        <v>386</v>
      </c>
      <c r="E155" s="49" t="s">
        <v>157</v>
      </c>
      <c r="F155" s="48">
        <v>113</v>
      </c>
      <c r="G155" s="45" t="s">
        <v>222</v>
      </c>
      <c r="H155" s="47">
        <v>108</v>
      </c>
      <c r="I155" s="46">
        <v>71116000</v>
      </c>
      <c r="J155" s="4" t="s">
        <v>71</v>
      </c>
      <c r="K155" s="3">
        <v>145667.84</v>
      </c>
      <c r="L155" s="7">
        <v>46357</v>
      </c>
      <c r="M155" s="7">
        <v>46722</v>
      </c>
      <c r="N155" s="45" t="s">
        <v>115</v>
      </c>
      <c r="O155" s="44" t="s">
        <v>216</v>
      </c>
      <c r="P155" s="43"/>
      <c r="Q155" s="42"/>
    </row>
    <row r="156" spans="1:17" ht="51" x14ac:dyDescent="0.25">
      <c r="A156" s="51">
        <v>309</v>
      </c>
      <c r="B156" s="50" t="s">
        <v>385</v>
      </c>
      <c r="C156" s="50" t="s">
        <v>384</v>
      </c>
      <c r="D156" s="14" t="s">
        <v>383</v>
      </c>
      <c r="E156" s="49" t="s">
        <v>157</v>
      </c>
      <c r="F156" s="48">
        <v>113</v>
      </c>
      <c r="G156" s="45" t="s">
        <v>222</v>
      </c>
      <c r="H156" s="47">
        <v>110</v>
      </c>
      <c r="I156" s="46">
        <v>71187000</v>
      </c>
      <c r="J156" s="4" t="s">
        <v>281</v>
      </c>
      <c r="K156" s="3">
        <v>134187.42000000001</v>
      </c>
      <c r="L156" s="7">
        <v>46357</v>
      </c>
      <c r="M156" s="7">
        <v>46722</v>
      </c>
      <c r="N156" s="45" t="s">
        <v>115</v>
      </c>
      <c r="O156" s="44" t="s">
        <v>216</v>
      </c>
      <c r="P156" s="43"/>
      <c r="Q156" s="42"/>
    </row>
    <row r="157" spans="1:17" ht="25.5" x14ac:dyDescent="0.25">
      <c r="A157" s="51">
        <v>310</v>
      </c>
      <c r="B157" s="56" t="s">
        <v>128</v>
      </c>
      <c r="C157" s="56" t="s">
        <v>381</v>
      </c>
      <c r="D157" s="14" t="s">
        <v>382</v>
      </c>
      <c r="E157" s="49" t="s">
        <v>157</v>
      </c>
      <c r="F157" s="48">
        <v>876</v>
      </c>
      <c r="G157" s="45" t="s">
        <v>10</v>
      </c>
      <c r="H157" s="47">
        <v>37.75</v>
      </c>
      <c r="I157" s="46">
        <v>71124000</v>
      </c>
      <c r="J157" s="4" t="s">
        <v>72</v>
      </c>
      <c r="K157" s="3">
        <v>238922.39</v>
      </c>
      <c r="L157" s="7">
        <v>46357</v>
      </c>
      <c r="M157" s="7">
        <v>46722</v>
      </c>
      <c r="N157" s="45" t="s">
        <v>115</v>
      </c>
      <c r="O157" s="44" t="s">
        <v>216</v>
      </c>
      <c r="P157" s="43"/>
      <c r="Q157" s="42"/>
    </row>
    <row r="158" spans="1:17" ht="25.5" x14ac:dyDescent="0.25">
      <c r="A158" s="51">
        <v>311</v>
      </c>
      <c r="B158" s="56" t="s">
        <v>128</v>
      </c>
      <c r="C158" s="56" t="s">
        <v>381</v>
      </c>
      <c r="D158" s="14" t="s">
        <v>380</v>
      </c>
      <c r="E158" s="49" t="s">
        <v>157</v>
      </c>
      <c r="F158" s="48">
        <v>876</v>
      </c>
      <c r="G158" s="45" t="s">
        <v>10</v>
      </c>
      <c r="H158" s="47">
        <v>817.19</v>
      </c>
      <c r="I158" s="46">
        <v>71187000</v>
      </c>
      <c r="J158" s="4" t="s">
        <v>281</v>
      </c>
      <c r="K158" s="3">
        <v>2745840.24</v>
      </c>
      <c r="L158" s="7">
        <v>46357</v>
      </c>
      <c r="M158" s="7">
        <v>46722</v>
      </c>
      <c r="N158" s="45" t="s">
        <v>115</v>
      </c>
      <c r="O158" s="44" t="s">
        <v>216</v>
      </c>
      <c r="P158" s="43"/>
      <c r="Q158" s="42"/>
    </row>
    <row r="159" spans="1:17" ht="38.25" x14ac:dyDescent="0.25">
      <c r="A159" s="51">
        <v>312</v>
      </c>
      <c r="B159" s="56" t="s">
        <v>128</v>
      </c>
      <c r="C159" s="56" t="s">
        <v>127</v>
      </c>
      <c r="D159" s="14" t="s">
        <v>379</v>
      </c>
      <c r="E159" s="49" t="s">
        <v>157</v>
      </c>
      <c r="F159" s="48">
        <v>245</v>
      </c>
      <c r="G159" s="45" t="s">
        <v>116</v>
      </c>
      <c r="H159" s="47">
        <v>50000</v>
      </c>
      <c r="I159" s="46">
        <v>71131000</v>
      </c>
      <c r="J159" s="4" t="s">
        <v>70</v>
      </c>
      <c r="K159" s="3">
        <v>500000</v>
      </c>
      <c r="L159" s="7">
        <v>46174</v>
      </c>
      <c r="M159" s="7">
        <v>46539</v>
      </c>
      <c r="N159" s="45" t="s">
        <v>115</v>
      </c>
      <c r="O159" s="44" t="s">
        <v>216</v>
      </c>
      <c r="P159" s="43"/>
      <c r="Q159" s="42"/>
    </row>
    <row r="160" spans="1:17" ht="51" x14ac:dyDescent="0.25">
      <c r="A160" s="51">
        <v>313</v>
      </c>
      <c r="B160" s="56" t="s">
        <v>128</v>
      </c>
      <c r="C160" s="56" t="s">
        <v>127</v>
      </c>
      <c r="D160" s="14" t="s">
        <v>378</v>
      </c>
      <c r="E160" s="49" t="s">
        <v>157</v>
      </c>
      <c r="F160" s="48">
        <v>876</v>
      </c>
      <c r="G160" s="45" t="s">
        <v>10</v>
      </c>
      <c r="H160" s="47">
        <v>1</v>
      </c>
      <c r="I160" s="46">
        <v>71187000</v>
      </c>
      <c r="J160" s="4" t="s">
        <v>281</v>
      </c>
      <c r="K160" s="3">
        <v>3804426.43</v>
      </c>
      <c r="L160" s="7">
        <v>46327</v>
      </c>
      <c r="M160" s="7">
        <v>46722</v>
      </c>
      <c r="N160" s="45" t="s">
        <v>115</v>
      </c>
      <c r="O160" s="44" t="s">
        <v>216</v>
      </c>
      <c r="P160" s="43"/>
      <c r="Q160" s="42"/>
    </row>
    <row r="161" spans="1:17" ht="25.5" x14ac:dyDescent="0.25">
      <c r="A161" s="51">
        <v>314</v>
      </c>
      <c r="B161" s="58" t="s">
        <v>85</v>
      </c>
      <c r="C161" s="58" t="s">
        <v>85</v>
      </c>
      <c r="D161" s="14" t="s">
        <v>377</v>
      </c>
      <c r="E161" s="49" t="s">
        <v>157</v>
      </c>
      <c r="F161" s="48">
        <v>876</v>
      </c>
      <c r="G161" s="45" t="s">
        <v>10</v>
      </c>
      <c r="H161" s="47">
        <v>1</v>
      </c>
      <c r="I161" s="46">
        <v>71131000</v>
      </c>
      <c r="J161" s="4" t="s">
        <v>70</v>
      </c>
      <c r="K161" s="3">
        <v>1525000</v>
      </c>
      <c r="L161" s="7">
        <v>46143</v>
      </c>
      <c r="M161" s="7">
        <v>46692</v>
      </c>
      <c r="N161" s="45" t="s">
        <v>119</v>
      </c>
      <c r="O161" s="44" t="s">
        <v>214</v>
      </c>
      <c r="P161" s="43"/>
      <c r="Q161" s="42"/>
    </row>
    <row r="162" spans="1:17" ht="38.25" x14ac:dyDescent="0.25">
      <c r="A162" s="51">
        <v>317</v>
      </c>
      <c r="B162" s="58" t="s">
        <v>85</v>
      </c>
      <c r="C162" s="58" t="s">
        <v>85</v>
      </c>
      <c r="D162" s="14" t="s">
        <v>375</v>
      </c>
      <c r="E162" s="49" t="s">
        <v>157</v>
      </c>
      <c r="F162" s="48">
        <v>876</v>
      </c>
      <c r="G162" s="45" t="s">
        <v>10</v>
      </c>
      <c r="H162" s="47">
        <v>1</v>
      </c>
      <c r="I162" s="46">
        <v>71187000</v>
      </c>
      <c r="J162" s="4" t="s">
        <v>281</v>
      </c>
      <c r="K162" s="3">
        <v>6065483</v>
      </c>
      <c r="L162" s="7">
        <v>46327</v>
      </c>
      <c r="M162" s="7">
        <v>46722</v>
      </c>
      <c r="N162" s="45" t="s">
        <v>119</v>
      </c>
      <c r="O162" s="44" t="s">
        <v>214</v>
      </c>
      <c r="P162" s="43"/>
      <c r="Q162" s="42"/>
    </row>
    <row r="163" spans="1:17" ht="38.25" x14ac:dyDescent="0.25">
      <c r="A163" s="51">
        <v>319</v>
      </c>
      <c r="B163" s="56" t="s">
        <v>279</v>
      </c>
      <c r="C163" s="56" t="s">
        <v>278</v>
      </c>
      <c r="D163" s="14" t="s">
        <v>277</v>
      </c>
      <c r="E163" s="49" t="s">
        <v>157</v>
      </c>
      <c r="F163" s="48">
        <v>876</v>
      </c>
      <c r="G163" s="45" t="s">
        <v>10</v>
      </c>
      <c r="H163" s="47">
        <v>850</v>
      </c>
      <c r="I163" s="46">
        <v>71139000</v>
      </c>
      <c r="J163" s="4" t="s">
        <v>86</v>
      </c>
      <c r="K163" s="3">
        <v>229500</v>
      </c>
      <c r="L163" s="7">
        <v>46174</v>
      </c>
      <c r="M163" s="7">
        <v>46722</v>
      </c>
      <c r="N163" s="45" t="s">
        <v>8</v>
      </c>
      <c r="O163" s="44" t="s">
        <v>214</v>
      </c>
      <c r="P163" s="43"/>
      <c r="Q163" s="42"/>
    </row>
    <row r="164" spans="1:17" ht="38.25" x14ac:dyDescent="0.25">
      <c r="A164" s="51">
        <v>320</v>
      </c>
      <c r="B164" s="55" t="s">
        <v>24</v>
      </c>
      <c r="C164" s="55" t="s">
        <v>58</v>
      </c>
      <c r="D164" s="14" t="s">
        <v>276</v>
      </c>
      <c r="E164" s="49" t="s">
        <v>157</v>
      </c>
      <c r="F164" s="48">
        <v>876</v>
      </c>
      <c r="G164" s="45" t="s">
        <v>10</v>
      </c>
      <c r="H164" s="47">
        <v>1</v>
      </c>
      <c r="I164" s="46">
        <v>71131000</v>
      </c>
      <c r="J164" s="4" t="s">
        <v>70</v>
      </c>
      <c r="K164" s="3">
        <v>5078000</v>
      </c>
      <c r="L164" s="7">
        <v>46143</v>
      </c>
      <c r="M164" s="7">
        <v>46327</v>
      </c>
      <c r="N164" s="45" t="s">
        <v>8</v>
      </c>
      <c r="O164" s="44" t="s">
        <v>214</v>
      </c>
      <c r="P164" s="43"/>
      <c r="Q164" s="42"/>
    </row>
    <row r="165" spans="1:17" ht="38.25" x14ac:dyDescent="0.25">
      <c r="A165" s="51">
        <v>321</v>
      </c>
      <c r="B165" s="55" t="s">
        <v>24</v>
      </c>
      <c r="C165" s="55" t="s">
        <v>58</v>
      </c>
      <c r="D165" s="14" t="s">
        <v>275</v>
      </c>
      <c r="E165" s="49" t="s">
        <v>157</v>
      </c>
      <c r="F165" s="48">
        <v>796</v>
      </c>
      <c r="G165" s="45" t="s">
        <v>5</v>
      </c>
      <c r="H165" s="47">
        <v>2</v>
      </c>
      <c r="I165" s="46">
        <v>71139000</v>
      </c>
      <c r="J165" s="4" t="s">
        <v>86</v>
      </c>
      <c r="K165" s="3">
        <v>558460.07999999996</v>
      </c>
      <c r="L165" s="7">
        <v>46143</v>
      </c>
      <c r="M165" s="7">
        <v>46327</v>
      </c>
      <c r="N165" s="45" t="s">
        <v>8</v>
      </c>
      <c r="O165" s="44" t="s">
        <v>214</v>
      </c>
      <c r="P165" s="43"/>
      <c r="Q165" s="42"/>
    </row>
    <row r="166" spans="1:17" ht="38.25" x14ac:dyDescent="0.25">
      <c r="A166" s="51">
        <v>322</v>
      </c>
      <c r="B166" s="55" t="s">
        <v>274</v>
      </c>
      <c r="C166" s="55" t="s">
        <v>273</v>
      </c>
      <c r="D166" s="14" t="s">
        <v>272</v>
      </c>
      <c r="E166" s="49" t="s">
        <v>157</v>
      </c>
      <c r="F166" s="48">
        <v>796</v>
      </c>
      <c r="G166" s="45" t="s">
        <v>5</v>
      </c>
      <c r="H166" s="47">
        <v>1</v>
      </c>
      <c r="I166" s="46">
        <v>71139000</v>
      </c>
      <c r="J166" s="4" t="s">
        <v>86</v>
      </c>
      <c r="K166" s="3">
        <v>1046920.29</v>
      </c>
      <c r="L166" s="7">
        <v>46143</v>
      </c>
      <c r="M166" s="7">
        <v>46327</v>
      </c>
      <c r="N166" s="45" t="s">
        <v>8</v>
      </c>
      <c r="O166" s="44" t="s">
        <v>214</v>
      </c>
      <c r="P166" s="43"/>
      <c r="Q166" s="42"/>
    </row>
    <row r="167" spans="1:17" ht="25.5" x14ac:dyDescent="0.25">
      <c r="A167" s="51">
        <v>323</v>
      </c>
      <c r="B167" s="55" t="s">
        <v>7</v>
      </c>
      <c r="C167" s="55" t="s">
        <v>271</v>
      </c>
      <c r="D167" s="14" t="s">
        <v>270</v>
      </c>
      <c r="E167" s="49" t="s">
        <v>157</v>
      </c>
      <c r="F167" s="48">
        <v>796</v>
      </c>
      <c r="G167" s="45" t="s">
        <v>5</v>
      </c>
      <c r="H167" s="47">
        <v>22</v>
      </c>
      <c r="I167" s="46">
        <v>71100000</v>
      </c>
      <c r="J167" s="4" t="s">
        <v>4</v>
      </c>
      <c r="K167" s="3">
        <v>76820000</v>
      </c>
      <c r="L167" s="7">
        <v>46143</v>
      </c>
      <c r="M167" s="7">
        <v>46327</v>
      </c>
      <c r="N167" s="45" t="s">
        <v>158</v>
      </c>
      <c r="O167" s="44" t="s">
        <v>214</v>
      </c>
      <c r="P167" s="43"/>
      <c r="Q167" s="42"/>
    </row>
    <row r="168" spans="1:17" ht="38.25" x14ac:dyDescent="0.25">
      <c r="A168" s="51">
        <v>324</v>
      </c>
      <c r="B168" s="56" t="s">
        <v>269</v>
      </c>
      <c r="C168" s="56" t="s">
        <v>268</v>
      </c>
      <c r="D168" s="14" t="s">
        <v>267</v>
      </c>
      <c r="E168" s="49" t="s">
        <v>157</v>
      </c>
      <c r="F168" s="48">
        <v>796</v>
      </c>
      <c r="G168" s="45" t="s">
        <v>5</v>
      </c>
      <c r="H168" s="47">
        <v>30</v>
      </c>
      <c r="I168" s="46">
        <v>71100000</v>
      </c>
      <c r="J168" s="4" t="s">
        <v>4</v>
      </c>
      <c r="K168" s="3">
        <v>532791.34</v>
      </c>
      <c r="L168" s="7">
        <v>46113</v>
      </c>
      <c r="M168" s="7">
        <v>46327</v>
      </c>
      <c r="N168" s="45" t="s">
        <v>8</v>
      </c>
      <c r="O168" s="44" t="s">
        <v>214</v>
      </c>
      <c r="P168" s="43"/>
      <c r="Q168" s="42"/>
    </row>
    <row r="169" spans="1:17" ht="38.25" x14ac:dyDescent="0.25">
      <c r="A169" s="51">
        <v>325</v>
      </c>
      <c r="B169" s="55" t="s">
        <v>266</v>
      </c>
      <c r="C169" s="55" t="s">
        <v>266</v>
      </c>
      <c r="D169" s="14" t="s">
        <v>265</v>
      </c>
      <c r="E169" s="49" t="s">
        <v>157</v>
      </c>
      <c r="F169" s="48">
        <v>876</v>
      </c>
      <c r="G169" s="45" t="s">
        <v>10</v>
      </c>
      <c r="H169" s="47">
        <v>35</v>
      </c>
      <c r="I169" s="46">
        <v>71100000</v>
      </c>
      <c r="J169" s="4" t="s">
        <v>4</v>
      </c>
      <c r="K169" s="3">
        <v>776973.32</v>
      </c>
      <c r="L169" s="7">
        <v>46113</v>
      </c>
      <c r="M169" s="7">
        <v>46327</v>
      </c>
      <c r="N169" s="45" t="s">
        <v>8</v>
      </c>
      <c r="O169" s="44" t="s">
        <v>214</v>
      </c>
      <c r="P169" s="43"/>
      <c r="Q169" s="42"/>
    </row>
    <row r="170" spans="1:17" ht="38.25" x14ac:dyDescent="0.25">
      <c r="A170" s="51">
        <v>327</v>
      </c>
      <c r="B170" s="56" t="s">
        <v>264</v>
      </c>
      <c r="C170" s="56" t="s">
        <v>263</v>
      </c>
      <c r="D170" s="14" t="s">
        <v>262</v>
      </c>
      <c r="E170" s="49" t="s">
        <v>157</v>
      </c>
      <c r="F170" s="48">
        <v>876</v>
      </c>
      <c r="G170" s="45" t="s">
        <v>10</v>
      </c>
      <c r="H170" s="47">
        <v>572</v>
      </c>
      <c r="I170" s="46">
        <v>71100000</v>
      </c>
      <c r="J170" s="4" t="s">
        <v>4</v>
      </c>
      <c r="K170" s="3">
        <v>294147.90000000002</v>
      </c>
      <c r="L170" s="7">
        <v>46113</v>
      </c>
      <c r="M170" s="7">
        <v>46327</v>
      </c>
      <c r="N170" s="45" t="s">
        <v>8</v>
      </c>
      <c r="O170" s="44" t="s">
        <v>214</v>
      </c>
      <c r="P170" s="43"/>
      <c r="Q170" s="42"/>
    </row>
    <row r="171" spans="1:17" ht="38.25" x14ac:dyDescent="0.25">
      <c r="A171" s="51">
        <v>328</v>
      </c>
      <c r="B171" s="56" t="s">
        <v>261</v>
      </c>
      <c r="C171" s="56" t="s">
        <v>260</v>
      </c>
      <c r="D171" s="14" t="s">
        <v>259</v>
      </c>
      <c r="E171" s="49" t="s">
        <v>157</v>
      </c>
      <c r="F171" s="48">
        <v>876</v>
      </c>
      <c r="G171" s="45" t="s">
        <v>10</v>
      </c>
      <c r="H171" s="47">
        <v>414</v>
      </c>
      <c r="I171" s="46">
        <v>71100000</v>
      </c>
      <c r="J171" s="4" t="s">
        <v>4</v>
      </c>
      <c r="K171" s="3">
        <v>197233.74</v>
      </c>
      <c r="L171" s="7">
        <v>46235</v>
      </c>
      <c r="M171" s="7">
        <v>46327</v>
      </c>
      <c r="N171" s="45" t="s">
        <v>8</v>
      </c>
      <c r="O171" s="44" t="s">
        <v>214</v>
      </c>
      <c r="P171" s="43"/>
      <c r="Q171" s="42"/>
    </row>
    <row r="172" spans="1:17" ht="38.25" x14ac:dyDescent="0.25">
      <c r="A172" s="51">
        <v>329</v>
      </c>
      <c r="B172" s="56" t="s">
        <v>258</v>
      </c>
      <c r="C172" s="56" t="s">
        <v>257</v>
      </c>
      <c r="D172" s="14" t="s">
        <v>256</v>
      </c>
      <c r="E172" s="49" t="s">
        <v>157</v>
      </c>
      <c r="F172" s="48">
        <v>876</v>
      </c>
      <c r="G172" s="45" t="s">
        <v>10</v>
      </c>
      <c r="H172" s="47">
        <v>437</v>
      </c>
      <c r="I172" s="46">
        <v>71100000</v>
      </c>
      <c r="J172" s="4" t="s">
        <v>4</v>
      </c>
      <c r="K172" s="3">
        <v>650997.87</v>
      </c>
      <c r="L172" s="7">
        <v>46113</v>
      </c>
      <c r="M172" s="7">
        <v>46327</v>
      </c>
      <c r="N172" s="45" t="s">
        <v>8</v>
      </c>
      <c r="O172" s="44" t="s">
        <v>214</v>
      </c>
      <c r="P172" s="43"/>
      <c r="Q172" s="42"/>
    </row>
    <row r="173" spans="1:17" ht="38.25" x14ac:dyDescent="0.25">
      <c r="A173" s="51">
        <v>331</v>
      </c>
      <c r="B173" s="55" t="s">
        <v>254</v>
      </c>
      <c r="C173" s="55" t="s">
        <v>253</v>
      </c>
      <c r="D173" s="14" t="s">
        <v>252</v>
      </c>
      <c r="E173" s="49" t="s">
        <v>157</v>
      </c>
      <c r="F173" s="48">
        <v>876</v>
      </c>
      <c r="G173" s="45" t="s">
        <v>10</v>
      </c>
      <c r="H173" s="47">
        <v>906</v>
      </c>
      <c r="I173" s="46">
        <v>71100000</v>
      </c>
      <c r="J173" s="4" t="s">
        <v>4</v>
      </c>
      <c r="K173" s="3">
        <v>184339.92</v>
      </c>
      <c r="L173" s="7">
        <v>46113</v>
      </c>
      <c r="M173" s="7">
        <v>46327</v>
      </c>
      <c r="N173" s="45" t="s">
        <v>8</v>
      </c>
      <c r="O173" s="44" t="s">
        <v>214</v>
      </c>
      <c r="P173" s="43"/>
      <c r="Q173" s="42"/>
    </row>
    <row r="174" spans="1:17" ht="38.25" x14ac:dyDescent="0.25">
      <c r="A174" s="51">
        <v>333</v>
      </c>
      <c r="B174" s="55" t="s">
        <v>16</v>
      </c>
      <c r="C174" s="55" t="s">
        <v>16</v>
      </c>
      <c r="D174" s="14" t="s">
        <v>251</v>
      </c>
      <c r="E174" s="49" t="s">
        <v>157</v>
      </c>
      <c r="F174" s="48">
        <v>876</v>
      </c>
      <c r="G174" s="45" t="s">
        <v>10</v>
      </c>
      <c r="H174" s="47">
        <v>3159</v>
      </c>
      <c r="I174" s="46">
        <v>71100000</v>
      </c>
      <c r="J174" s="4" t="s">
        <v>4</v>
      </c>
      <c r="K174" s="3">
        <v>1040592.32</v>
      </c>
      <c r="L174" s="7">
        <v>46113</v>
      </c>
      <c r="M174" s="7">
        <v>46327</v>
      </c>
      <c r="N174" s="45" t="s">
        <v>8</v>
      </c>
      <c r="O174" s="44" t="s">
        <v>214</v>
      </c>
      <c r="P174" s="43"/>
      <c r="Q174" s="42"/>
    </row>
    <row r="175" spans="1:17" ht="25.5" x14ac:dyDescent="0.25">
      <c r="A175" s="51">
        <v>336</v>
      </c>
      <c r="B175" s="56" t="s">
        <v>30</v>
      </c>
      <c r="C175" s="56" t="s">
        <v>121</v>
      </c>
      <c r="D175" s="14" t="s">
        <v>248</v>
      </c>
      <c r="E175" s="49" t="s">
        <v>157</v>
      </c>
      <c r="F175" s="48">
        <v>796</v>
      </c>
      <c r="G175" s="45" t="s">
        <v>5</v>
      </c>
      <c r="H175" s="47">
        <v>27</v>
      </c>
      <c r="I175" s="46">
        <v>71139000</v>
      </c>
      <c r="J175" s="4" t="s">
        <v>86</v>
      </c>
      <c r="K175" s="3">
        <v>386654</v>
      </c>
      <c r="L175" s="7">
        <v>46143</v>
      </c>
      <c r="M175" s="7">
        <v>46327</v>
      </c>
      <c r="N175" s="45" t="s">
        <v>119</v>
      </c>
      <c r="O175" s="44" t="s">
        <v>214</v>
      </c>
      <c r="P175" s="43"/>
      <c r="Q175" s="42"/>
    </row>
    <row r="176" spans="1:17" ht="25.5" x14ac:dyDescent="0.25">
      <c r="A176" s="51">
        <v>337</v>
      </c>
      <c r="B176" s="59" t="s">
        <v>7</v>
      </c>
      <c r="C176" s="59" t="s">
        <v>6</v>
      </c>
      <c r="D176" s="14" t="s">
        <v>247</v>
      </c>
      <c r="E176" s="49" t="s">
        <v>157</v>
      </c>
      <c r="F176" s="48">
        <v>876</v>
      </c>
      <c r="G176" s="45" t="s">
        <v>10</v>
      </c>
      <c r="H176" s="47">
        <v>7</v>
      </c>
      <c r="I176" s="46">
        <v>71100000</v>
      </c>
      <c r="J176" s="4" t="s">
        <v>4</v>
      </c>
      <c r="K176" s="3">
        <v>4474702.95</v>
      </c>
      <c r="L176" s="7">
        <v>46143</v>
      </c>
      <c r="M176" s="7">
        <v>46327</v>
      </c>
      <c r="N176" s="45" t="s">
        <v>158</v>
      </c>
      <c r="O176" s="44" t="s">
        <v>214</v>
      </c>
      <c r="P176" s="43"/>
      <c r="Q176" s="42"/>
    </row>
    <row r="177" spans="1:17" ht="38.25" x14ac:dyDescent="0.25">
      <c r="A177" s="51">
        <v>338</v>
      </c>
      <c r="B177" s="59" t="s">
        <v>62</v>
      </c>
      <c r="C177" s="59" t="s">
        <v>246</v>
      </c>
      <c r="D177" s="14" t="s">
        <v>245</v>
      </c>
      <c r="E177" s="49" t="s">
        <v>157</v>
      </c>
      <c r="F177" s="48" t="s">
        <v>215</v>
      </c>
      <c r="G177" s="45" t="s">
        <v>68</v>
      </c>
      <c r="H177" s="47">
        <v>400</v>
      </c>
      <c r="I177" s="46">
        <v>71139000</v>
      </c>
      <c r="J177" s="4" t="s">
        <v>86</v>
      </c>
      <c r="K177" s="3">
        <v>1617149.04</v>
      </c>
      <c r="L177" s="7">
        <v>46143</v>
      </c>
      <c r="M177" s="7">
        <v>46327</v>
      </c>
      <c r="N177" s="45" t="s">
        <v>8</v>
      </c>
      <c r="O177" s="44" t="s">
        <v>214</v>
      </c>
      <c r="P177" s="43"/>
      <c r="Q177" s="42"/>
    </row>
    <row r="178" spans="1:17" ht="38.25" x14ac:dyDescent="0.25">
      <c r="A178" s="51">
        <v>339</v>
      </c>
      <c r="B178" s="56" t="s">
        <v>81</v>
      </c>
      <c r="C178" s="56" t="s">
        <v>244</v>
      </c>
      <c r="D178" s="14" t="s">
        <v>243</v>
      </c>
      <c r="E178" s="49" t="s">
        <v>157</v>
      </c>
      <c r="F178" s="48">
        <v>839</v>
      </c>
      <c r="G178" s="45" t="s">
        <v>233</v>
      </c>
      <c r="H178" s="47">
        <v>1</v>
      </c>
      <c r="I178" s="46">
        <v>71100000</v>
      </c>
      <c r="J178" s="4" t="s">
        <v>4</v>
      </c>
      <c r="K178" s="3">
        <v>400000</v>
      </c>
      <c r="L178" s="7">
        <v>46204</v>
      </c>
      <c r="M178" s="7">
        <v>46357</v>
      </c>
      <c r="N178" s="45" t="s">
        <v>8</v>
      </c>
      <c r="O178" s="44" t="s">
        <v>214</v>
      </c>
      <c r="P178" s="43"/>
      <c r="Q178" s="42"/>
    </row>
    <row r="179" spans="1:17" ht="38.25" x14ac:dyDescent="0.25">
      <c r="A179" s="51">
        <v>341</v>
      </c>
      <c r="B179" s="55" t="s">
        <v>242</v>
      </c>
      <c r="C179" s="55" t="s">
        <v>241</v>
      </c>
      <c r="D179" s="14" t="s">
        <v>240</v>
      </c>
      <c r="E179" s="49" t="s">
        <v>157</v>
      </c>
      <c r="F179" s="48">
        <v>839</v>
      </c>
      <c r="G179" s="45" t="s">
        <v>233</v>
      </c>
      <c r="H179" s="47">
        <v>1</v>
      </c>
      <c r="I179" s="46">
        <v>71100000</v>
      </c>
      <c r="J179" s="4" t="s">
        <v>4</v>
      </c>
      <c r="K179" s="3">
        <v>2500000</v>
      </c>
      <c r="L179" s="7">
        <v>46204</v>
      </c>
      <c r="M179" s="7">
        <v>46357</v>
      </c>
      <c r="N179" s="45" t="s">
        <v>8</v>
      </c>
      <c r="O179" s="44" t="s">
        <v>214</v>
      </c>
      <c r="P179" s="43"/>
      <c r="Q179" s="42"/>
    </row>
    <row r="180" spans="1:17" ht="25.5" x14ac:dyDescent="0.25">
      <c r="A180" s="51">
        <v>343</v>
      </c>
      <c r="B180" s="53" t="s">
        <v>24</v>
      </c>
      <c r="C180" s="53" t="s">
        <v>58</v>
      </c>
      <c r="D180" s="14" t="s">
        <v>238</v>
      </c>
      <c r="E180" s="49" t="s">
        <v>157</v>
      </c>
      <c r="F180" s="48">
        <v>839</v>
      </c>
      <c r="G180" s="45" t="s">
        <v>233</v>
      </c>
      <c r="H180" s="47">
        <v>1</v>
      </c>
      <c r="I180" s="46">
        <v>71100000</v>
      </c>
      <c r="J180" s="4" t="s">
        <v>4</v>
      </c>
      <c r="K180" s="3">
        <v>263951691.5</v>
      </c>
      <c r="L180" s="7">
        <v>46266</v>
      </c>
      <c r="M180" s="7">
        <v>46419</v>
      </c>
      <c r="N180" s="45" t="s">
        <v>158</v>
      </c>
      <c r="O180" s="44" t="s">
        <v>214</v>
      </c>
      <c r="P180" s="43"/>
      <c r="Q180" s="42"/>
    </row>
    <row r="181" spans="1:17" ht="25.5" x14ac:dyDescent="0.25">
      <c r="A181" s="51">
        <v>344</v>
      </c>
      <c r="B181" s="53" t="s">
        <v>24</v>
      </c>
      <c r="C181" s="53" t="s">
        <v>58</v>
      </c>
      <c r="D181" s="14" t="s">
        <v>237</v>
      </c>
      <c r="E181" s="49" t="s">
        <v>157</v>
      </c>
      <c r="F181" s="48">
        <v>839</v>
      </c>
      <c r="G181" s="45" t="s">
        <v>233</v>
      </c>
      <c r="H181" s="47">
        <v>1</v>
      </c>
      <c r="I181" s="46">
        <v>71100000</v>
      </c>
      <c r="J181" s="4" t="s">
        <v>4</v>
      </c>
      <c r="K181" s="3">
        <v>36755136.399999999</v>
      </c>
      <c r="L181" s="7">
        <v>46113</v>
      </c>
      <c r="M181" s="7">
        <v>46204</v>
      </c>
      <c r="N181" s="45" t="s">
        <v>158</v>
      </c>
      <c r="O181" s="44" t="s">
        <v>214</v>
      </c>
      <c r="P181" s="43"/>
      <c r="Q181" s="42"/>
    </row>
    <row r="182" spans="1:17" ht="25.5" x14ac:dyDescent="0.25">
      <c r="A182" s="51">
        <v>345</v>
      </c>
      <c r="B182" s="59" t="s">
        <v>7</v>
      </c>
      <c r="C182" s="59" t="s">
        <v>6</v>
      </c>
      <c r="D182" s="14" t="s">
        <v>236</v>
      </c>
      <c r="E182" s="49" t="s">
        <v>157</v>
      </c>
      <c r="F182" s="48">
        <v>796</v>
      </c>
      <c r="G182" s="45" t="s">
        <v>5</v>
      </c>
      <c r="H182" s="47">
        <v>1</v>
      </c>
      <c r="I182" s="46">
        <v>71100000</v>
      </c>
      <c r="J182" s="4" t="s">
        <v>4</v>
      </c>
      <c r="K182" s="3">
        <v>8598562.25</v>
      </c>
      <c r="L182" s="7">
        <v>46113</v>
      </c>
      <c r="M182" s="7">
        <v>46174</v>
      </c>
      <c r="N182" s="45" t="s">
        <v>158</v>
      </c>
      <c r="O182" s="44" t="s">
        <v>214</v>
      </c>
      <c r="P182" s="43"/>
      <c r="Q182" s="42"/>
    </row>
    <row r="183" spans="1:17" ht="25.5" x14ac:dyDescent="0.25">
      <c r="A183" s="51">
        <v>347</v>
      </c>
      <c r="B183" s="58" t="s">
        <v>374</v>
      </c>
      <c r="C183" s="58" t="s">
        <v>373</v>
      </c>
      <c r="D183" s="14" t="s">
        <v>372</v>
      </c>
      <c r="E183" s="49" t="s">
        <v>157</v>
      </c>
      <c r="F183" s="48">
        <v>796</v>
      </c>
      <c r="G183" s="45" t="s">
        <v>5</v>
      </c>
      <c r="H183" s="47">
        <v>1</v>
      </c>
      <c r="I183" s="46">
        <v>71131000</v>
      </c>
      <c r="J183" s="4" t="s">
        <v>70</v>
      </c>
      <c r="K183" s="3">
        <v>9290000</v>
      </c>
      <c r="L183" s="7">
        <v>46113</v>
      </c>
      <c r="M183" s="7">
        <v>46357</v>
      </c>
      <c r="N183" s="45" t="s">
        <v>119</v>
      </c>
      <c r="O183" s="44" t="s">
        <v>214</v>
      </c>
      <c r="P183" s="43"/>
      <c r="Q183" s="42"/>
    </row>
    <row r="184" spans="1:17" ht="25.5" x14ac:dyDescent="0.25">
      <c r="A184" s="51">
        <v>348</v>
      </c>
      <c r="B184" s="58" t="s">
        <v>367</v>
      </c>
      <c r="C184" s="58" t="s">
        <v>363</v>
      </c>
      <c r="D184" s="14" t="s">
        <v>371</v>
      </c>
      <c r="E184" s="49" t="s">
        <v>157</v>
      </c>
      <c r="F184" s="48">
        <v>796</v>
      </c>
      <c r="G184" s="45" t="s">
        <v>5</v>
      </c>
      <c r="H184" s="47">
        <v>1</v>
      </c>
      <c r="I184" s="46">
        <v>71131000</v>
      </c>
      <c r="J184" s="4" t="s">
        <v>70</v>
      </c>
      <c r="K184" s="3">
        <v>895000</v>
      </c>
      <c r="L184" s="7">
        <v>46143</v>
      </c>
      <c r="M184" s="7">
        <v>46357</v>
      </c>
      <c r="N184" s="45" t="s">
        <v>119</v>
      </c>
      <c r="O184" s="44" t="s">
        <v>214</v>
      </c>
      <c r="P184" s="43"/>
      <c r="Q184" s="42"/>
    </row>
    <row r="185" spans="1:17" ht="25.5" x14ac:dyDescent="0.25">
      <c r="A185" s="51">
        <v>349</v>
      </c>
      <c r="B185" s="58" t="s">
        <v>367</v>
      </c>
      <c r="C185" s="58" t="s">
        <v>370</v>
      </c>
      <c r="D185" s="14" t="s">
        <v>369</v>
      </c>
      <c r="E185" s="49" t="s">
        <v>157</v>
      </c>
      <c r="F185" s="48">
        <v>796</v>
      </c>
      <c r="G185" s="45" t="s">
        <v>5</v>
      </c>
      <c r="H185" s="47">
        <v>1</v>
      </c>
      <c r="I185" s="46">
        <v>71131000</v>
      </c>
      <c r="J185" s="4" t="s">
        <v>70</v>
      </c>
      <c r="K185" s="3">
        <v>12834000</v>
      </c>
      <c r="L185" s="7">
        <v>46113</v>
      </c>
      <c r="M185" s="7">
        <v>46357</v>
      </c>
      <c r="N185" s="45" t="s">
        <v>119</v>
      </c>
      <c r="O185" s="44" t="s">
        <v>214</v>
      </c>
      <c r="P185" s="43"/>
      <c r="Q185" s="42"/>
    </row>
    <row r="186" spans="1:17" ht="25.5" x14ac:dyDescent="0.25">
      <c r="A186" s="51">
        <v>350</v>
      </c>
      <c r="B186" s="58" t="s">
        <v>367</v>
      </c>
      <c r="C186" s="58" t="s">
        <v>367</v>
      </c>
      <c r="D186" s="14" t="s">
        <v>368</v>
      </c>
      <c r="E186" s="49" t="s">
        <v>157</v>
      </c>
      <c r="F186" s="48">
        <v>796</v>
      </c>
      <c r="G186" s="45" t="s">
        <v>5</v>
      </c>
      <c r="H186" s="47">
        <v>3</v>
      </c>
      <c r="I186" s="46">
        <v>71131000</v>
      </c>
      <c r="J186" s="4" t="s">
        <v>70</v>
      </c>
      <c r="K186" s="3">
        <v>7230000</v>
      </c>
      <c r="L186" s="7">
        <v>46143</v>
      </c>
      <c r="M186" s="7">
        <v>46357</v>
      </c>
      <c r="N186" s="45" t="s">
        <v>119</v>
      </c>
      <c r="O186" s="44" t="s">
        <v>214</v>
      </c>
      <c r="P186" s="43"/>
      <c r="Q186" s="42"/>
    </row>
    <row r="187" spans="1:17" ht="25.5" x14ac:dyDescent="0.25">
      <c r="A187" s="51">
        <v>351</v>
      </c>
      <c r="B187" s="58" t="s">
        <v>367</v>
      </c>
      <c r="C187" s="58" t="s">
        <v>366</v>
      </c>
      <c r="D187" s="14" t="s">
        <v>365</v>
      </c>
      <c r="E187" s="49" t="s">
        <v>157</v>
      </c>
      <c r="F187" s="48">
        <v>796</v>
      </c>
      <c r="G187" s="45" t="s">
        <v>5</v>
      </c>
      <c r="H187" s="47">
        <v>2</v>
      </c>
      <c r="I187" s="46">
        <v>71131000</v>
      </c>
      <c r="J187" s="4" t="s">
        <v>70</v>
      </c>
      <c r="K187" s="3">
        <v>4340000</v>
      </c>
      <c r="L187" s="7">
        <v>46174</v>
      </c>
      <c r="M187" s="7">
        <v>46357</v>
      </c>
      <c r="N187" s="45" t="s">
        <v>119</v>
      </c>
      <c r="O187" s="44" t="s">
        <v>214</v>
      </c>
      <c r="P187" s="43"/>
      <c r="Q187" s="42"/>
    </row>
    <row r="188" spans="1:17" ht="25.5" x14ac:dyDescent="0.25">
      <c r="A188" s="51">
        <v>352</v>
      </c>
      <c r="B188" s="58" t="s">
        <v>364</v>
      </c>
      <c r="C188" s="58" t="s">
        <v>363</v>
      </c>
      <c r="D188" s="14" t="s">
        <v>362</v>
      </c>
      <c r="E188" s="49" t="s">
        <v>157</v>
      </c>
      <c r="F188" s="48">
        <v>796</v>
      </c>
      <c r="G188" s="45" t="s">
        <v>5</v>
      </c>
      <c r="H188" s="47">
        <v>2</v>
      </c>
      <c r="I188" s="46">
        <v>71131000</v>
      </c>
      <c r="J188" s="4" t="s">
        <v>70</v>
      </c>
      <c r="K188" s="3">
        <v>490000</v>
      </c>
      <c r="L188" s="7">
        <v>46174</v>
      </c>
      <c r="M188" s="7">
        <v>46357</v>
      </c>
      <c r="N188" s="45" t="s">
        <v>119</v>
      </c>
      <c r="O188" s="44" t="s">
        <v>214</v>
      </c>
      <c r="P188" s="43"/>
      <c r="Q188" s="42"/>
    </row>
    <row r="189" spans="1:17" ht="38.25" x14ac:dyDescent="0.25">
      <c r="A189" s="51">
        <v>355</v>
      </c>
      <c r="B189" s="58" t="s">
        <v>85</v>
      </c>
      <c r="C189" s="58" t="s">
        <v>232</v>
      </c>
      <c r="D189" s="14" t="s">
        <v>231</v>
      </c>
      <c r="E189" s="49" t="s">
        <v>157</v>
      </c>
      <c r="F189" s="48">
        <v>876</v>
      </c>
      <c r="G189" s="45" t="s">
        <v>10</v>
      </c>
      <c r="H189" s="47">
        <v>1</v>
      </c>
      <c r="I189" s="46">
        <v>71131000</v>
      </c>
      <c r="J189" s="4" t="s">
        <v>70</v>
      </c>
      <c r="K189" s="3">
        <v>482400</v>
      </c>
      <c r="L189" s="7">
        <v>46143</v>
      </c>
      <c r="M189" s="7">
        <v>46539</v>
      </c>
      <c r="N189" s="45" t="s">
        <v>8</v>
      </c>
      <c r="O189" s="44" t="s">
        <v>214</v>
      </c>
      <c r="P189" s="43"/>
      <c r="Q189" s="42"/>
    </row>
    <row r="190" spans="1:17" ht="25.5" x14ac:dyDescent="0.25">
      <c r="A190" s="51">
        <v>356</v>
      </c>
      <c r="B190" s="58" t="s">
        <v>85</v>
      </c>
      <c r="C190" s="58" t="s">
        <v>85</v>
      </c>
      <c r="D190" s="14" t="s">
        <v>358</v>
      </c>
      <c r="E190" s="49" t="s">
        <v>157</v>
      </c>
      <c r="F190" s="48">
        <v>876</v>
      </c>
      <c r="G190" s="45" t="s">
        <v>10</v>
      </c>
      <c r="H190" s="47">
        <v>1</v>
      </c>
      <c r="I190" s="46">
        <v>71131000</v>
      </c>
      <c r="J190" s="4" t="s">
        <v>70</v>
      </c>
      <c r="K190" s="3">
        <v>412266</v>
      </c>
      <c r="L190" s="7">
        <v>46113</v>
      </c>
      <c r="M190" s="7">
        <v>46357</v>
      </c>
      <c r="N190" s="45" t="s">
        <v>119</v>
      </c>
      <c r="O190" s="44" t="s">
        <v>214</v>
      </c>
      <c r="P190" s="43"/>
      <c r="Q190" s="42"/>
    </row>
    <row r="191" spans="1:17" ht="25.5" x14ac:dyDescent="0.25">
      <c r="A191" s="51">
        <v>357</v>
      </c>
      <c r="B191" s="58" t="s">
        <v>85</v>
      </c>
      <c r="C191" s="58" t="s">
        <v>85</v>
      </c>
      <c r="D191" s="14" t="s">
        <v>357</v>
      </c>
      <c r="E191" s="49" t="s">
        <v>157</v>
      </c>
      <c r="F191" s="48">
        <v>876</v>
      </c>
      <c r="G191" s="45" t="s">
        <v>10</v>
      </c>
      <c r="H191" s="47">
        <v>1</v>
      </c>
      <c r="I191" s="46">
        <v>71131000</v>
      </c>
      <c r="J191" s="4" t="s">
        <v>70</v>
      </c>
      <c r="K191" s="3">
        <v>252000</v>
      </c>
      <c r="L191" s="7">
        <v>46113</v>
      </c>
      <c r="M191" s="7">
        <v>46357</v>
      </c>
      <c r="N191" s="45" t="s">
        <v>119</v>
      </c>
      <c r="O191" s="44" t="s">
        <v>214</v>
      </c>
      <c r="P191" s="43"/>
      <c r="Q191" s="42"/>
    </row>
    <row r="192" spans="1:17" ht="25.5" x14ac:dyDescent="0.25">
      <c r="A192" s="51">
        <v>359</v>
      </c>
      <c r="B192" s="55" t="s">
        <v>353</v>
      </c>
      <c r="C192" s="55" t="s">
        <v>352</v>
      </c>
      <c r="D192" s="14" t="s">
        <v>351</v>
      </c>
      <c r="E192" s="49" t="s">
        <v>157</v>
      </c>
      <c r="F192" s="48">
        <v>876</v>
      </c>
      <c r="G192" s="45" t="s">
        <v>10</v>
      </c>
      <c r="H192" s="47">
        <v>1</v>
      </c>
      <c r="I192" s="46">
        <v>71181000</v>
      </c>
      <c r="J192" s="4" t="s">
        <v>197</v>
      </c>
      <c r="K192" s="3">
        <v>231000</v>
      </c>
      <c r="L192" s="7">
        <v>46174</v>
      </c>
      <c r="M192" s="7">
        <v>46296</v>
      </c>
      <c r="N192" s="45" t="s">
        <v>115</v>
      </c>
      <c r="O192" s="44" t="s">
        <v>216</v>
      </c>
      <c r="P192" s="43"/>
      <c r="Q192" s="42"/>
    </row>
    <row r="193" spans="1:17" ht="25.5" x14ac:dyDescent="0.25">
      <c r="A193" s="51">
        <v>361</v>
      </c>
      <c r="B193" s="99" t="s">
        <v>178</v>
      </c>
      <c r="C193" s="98" t="s">
        <v>177</v>
      </c>
      <c r="D193" s="14" t="s">
        <v>350</v>
      </c>
      <c r="E193" s="49" t="s">
        <v>157</v>
      </c>
      <c r="F193" s="48">
        <v>876</v>
      </c>
      <c r="G193" s="45" t="s">
        <v>10</v>
      </c>
      <c r="H193" s="47">
        <v>1</v>
      </c>
      <c r="I193" s="46">
        <v>71139000</v>
      </c>
      <c r="J193" s="4" t="s">
        <v>86</v>
      </c>
      <c r="K193" s="3">
        <v>756000</v>
      </c>
      <c r="L193" s="7">
        <v>46296</v>
      </c>
      <c r="M193" s="7">
        <v>46722</v>
      </c>
      <c r="N193" s="45" t="s">
        <v>119</v>
      </c>
      <c r="O193" s="44" t="s">
        <v>214</v>
      </c>
      <c r="P193" s="43"/>
      <c r="Q193" s="42"/>
    </row>
    <row r="194" spans="1:17" ht="25.5" x14ac:dyDescent="0.25">
      <c r="A194" s="51">
        <v>362</v>
      </c>
      <c r="B194" s="99" t="s">
        <v>178</v>
      </c>
      <c r="C194" s="98" t="s">
        <v>177</v>
      </c>
      <c r="D194" s="14" t="s">
        <v>227</v>
      </c>
      <c r="E194" s="49" t="s">
        <v>157</v>
      </c>
      <c r="F194" s="48">
        <v>356</v>
      </c>
      <c r="G194" s="45" t="s">
        <v>226</v>
      </c>
      <c r="H194" s="47">
        <v>50</v>
      </c>
      <c r="I194" s="46">
        <v>71116000</v>
      </c>
      <c r="J194" s="4" t="s">
        <v>71</v>
      </c>
      <c r="K194" s="3">
        <v>250638</v>
      </c>
      <c r="L194" s="7">
        <v>46143</v>
      </c>
      <c r="M194" s="7">
        <v>46539</v>
      </c>
      <c r="N194" s="45" t="s">
        <v>119</v>
      </c>
      <c r="O194" s="44" t="s">
        <v>214</v>
      </c>
      <c r="P194" s="43"/>
      <c r="Q194" s="42"/>
    </row>
    <row r="195" spans="1:17" ht="25.5" x14ac:dyDescent="0.25">
      <c r="A195" s="51">
        <v>363</v>
      </c>
      <c r="B195" s="99" t="s">
        <v>349</v>
      </c>
      <c r="C195" s="98" t="s">
        <v>348</v>
      </c>
      <c r="D195" s="14" t="s">
        <v>347</v>
      </c>
      <c r="E195" s="49" t="s">
        <v>157</v>
      </c>
      <c r="F195" s="48">
        <v>876</v>
      </c>
      <c r="G195" s="45" t="s">
        <v>10</v>
      </c>
      <c r="H195" s="47">
        <v>1</v>
      </c>
      <c r="I195" s="46">
        <v>71131000</v>
      </c>
      <c r="J195" s="4" t="s">
        <v>70</v>
      </c>
      <c r="K195" s="3">
        <v>1647108.57</v>
      </c>
      <c r="L195" s="7">
        <v>46174</v>
      </c>
      <c r="M195" s="7">
        <v>46447</v>
      </c>
      <c r="N195" s="45" t="s">
        <v>297</v>
      </c>
      <c r="O195" s="44" t="s">
        <v>214</v>
      </c>
      <c r="P195" s="43"/>
      <c r="Q195" s="42"/>
    </row>
    <row r="196" spans="1:17" ht="102" x14ac:dyDescent="0.25">
      <c r="A196" s="51">
        <v>364</v>
      </c>
      <c r="B196" s="99" t="s">
        <v>120</v>
      </c>
      <c r="C196" s="98" t="s">
        <v>346</v>
      </c>
      <c r="D196" s="14" t="s">
        <v>345</v>
      </c>
      <c r="E196" s="49" t="s">
        <v>157</v>
      </c>
      <c r="F196" s="48">
        <v>876</v>
      </c>
      <c r="G196" s="45" t="s">
        <v>10</v>
      </c>
      <c r="H196" s="47">
        <v>1</v>
      </c>
      <c r="I196" s="46">
        <v>71100000</v>
      </c>
      <c r="J196" s="4" t="s">
        <v>4</v>
      </c>
      <c r="K196" s="3">
        <v>3060315.51</v>
      </c>
      <c r="L196" s="7">
        <v>46357</v>
      </c>
      <c r="M196" s="7">
        <v>46752</v>
      </c>
      <c r="N196" s="45" t="s">
        <v>115</v>
      </c>
      <c r="O196" s="44" t="s">
        <v>216</v>
      </c>
      <c r="P196" s="43"/>
      <c r="Q196" s="42"/>
    </row>
    <row r="197" spans="1:17" ht="25.5" x14ac:dyDescent="0.25">
      <c r="A197" s="51">
        <v>365</v>
      </c>
      <c r="B197" s="50" t="s">
        <v>120</v>
      </c>
      <c r="C197" s="50" t="s">
        <v>344</v>
      </c>
      <c r="D197" s="14" t="s">
        <v>343</v>
      </c>
      <c r="E197" s="49" t="s">
        <v>157</v>
      </c>
      <c r="F197" s="48">
        <v>876</v>
      </c>
      <c r="G197" s="45" t="s">
        <v>10</v>
      </c>
      <c r="H197" s="47">
        <v>1</v>
      </c>
      <c r="I197" s="46">
        <v>71100000</v>
      </c>
      <c r="J197" s="4" t="s">
        <v>4</v>
      </c>
      <c r="K197" s="3">
        <v>4000000</v>
      </c>
      <c r="L197" s="7">
        <v>46113</v>
      </c>
      <c r="M197" s="7">
        <v>47088</v>
      </c>
      <c r="N197" s="45" t="s">
        <v>115</v>
      </c>
      <c r="O197" s="44" t="s">
        <v>216</v>
      </c>
      <c r="P197" s="43"/>
      <c r="Q197" s="42"/>
    </row>
    <row r="198" spans="1:17" ht="38.25" x14ac:dyDescent="0.25">
      <c r="A198" s="51">
        <v>366</v>
      </c>
      <c r="B198" s="50" t="s">
        <v>342</v>
      </c>
      <c r="C198" s="50" t="s">
        <v>341</v>
      </c>
      <c r="D198" s="14" t="s">
        <v>340</v>
      </c>
      <c r="E198" s="49" t="s">
        <v>157</v>
      </c>
      <c r="F198" s="48">
        <v>876</v>
      </c>
      <c r="G198" s="45" t="s">
        <v>10</v>
      </c>
      <c r="H198" s="47">
        <v>1</v>
      </c>
      <c r="I198" s="46">
        <v>71100000</v>
      </c>
      <c r="J198" s="4" t="s">
        <v>4</v>
      </c>
      <c r="K198" s="3">
        <v>2000000</v>
      </c>
      <c r="L198" s="7">
        <v>46113</v>
      </c>
      <c r="M198" s="7">
        <v>46357</v>
      </c>
      <c r="N198" s="45" t="s">
        <v>115</v>
      </c>
      <c r="O198" s="44" t="s">
        <v>216</v>
      </c>
      <c r="P198" s="43"/>
      <c r="Q198" s="42"/>
    </row>
    <row r="199" spans="1:17" ht="51" x14ac:dyDescent="0.25">
      <c r="A199" s="51">
        <v>368</v>
      </c>
      <c r="B199" s="50" t="s">
        <v>339</v>
      </c>
      <c r="C199" s="50" t="s">
        <v>338</v>
      </c>
      <c r="D199" s="14" t="s">
        <v>337</v>
      </c>
      <c r="E199" s="49" t="s">
        <v>157</v>
      </c>
      <c r="F199" s="48">
        <v>876</v>
      </c>
      <c r="G199" s="45" t="s">
        <v>10</v>
      </c>
      <c r="H199" s="47">
        <v>1</v>
      </c>
      <c r="I199" s="46">
        <v>71100000</v>
      </c>
      <c r="J199" s="4" t="s">
        <v>4</v>
      </c>
      <c r="K199" s="3">
        <v>1928733</v>
      </c>
      <c r="L199" s="7">
        <v>46174</v>
      </c>
      <c r="M199" s="7">
        <v>46357</v>
      </c>
      <c r="N199" s="45" t="s">
        <v>225</v>
      </c>
      <c r="O199" s="44" t="s">
        <v>214</v>
      </c>
      <c r="P199" s="43"/>
      <c r="Q199" s="42"/>
    </row>
    <row r="200" spans="1:17" ht="63.75" x14ac:dyDescent="0.25">
      <c r="A200" s="51">
        <v>369</v>
      </c>
      <c r="B200" s="61" t="s">
        <v>336</v>
      </c>
      <c r="C200" s="61" t="s">
        <v>335</v>
      </c>
      <c r="D200" s="9" t="s">
        <v>334</v>
      </c>
      <c r="E200" s="49" t="s">
        <v>157</v>
      </c>
      <c r="F200" s="48">
        <v>876</v>
      </c>
      <c r="G200" s="45" t="s">
        <v>10</v>
      </c>
      <c r="H200" s="47" t="s">
        <v>333</v>
      </c>
      <c r="I200" s="46">
        <v>71100000</v>
      </c>
      <c r="J200" s="4" t="s">
        <v>4</v>
      </c>
      <c r="K200" s="3">
        <v>948000</v>
      </c>
      <c r="L200" s="7">
        <v>46174</v>
      </c>
      <c r="M200" s="7">
        <v>46539</v>
      </c>
      <c r="N200" s="45" t="s">
        <v>115</v>
      </c>
      <c r="O200" s="44" t="s">
        <v>216</v>
      </c>
      <c r="P200" s="43"/>
      <c r="Q200" s="42"/>
    </row>
    <row r="201" spans="1:17" ht="51" x14ac:dyDescent="0.25">
      <c r="A201" s="51">
        <v>371</v>
      </c>
      <c r="B201" s="56" t="s">
        <v>296</v>
      </c>
      <c r="C201" s="56" t="s">
        <v>290</v>
      </c>
      <c r="D201" s="14" t="s">
        <v>295</v>
      </c>
      <c r="E201" s="49" t="s">
        <v>157</v>
      </c>
      <c r="F201" s="48">
        <v>876</v>
      </c>
      <c r="G201" s="45" t="s">
        <v>10</v>
      </c>
      <c r="H201" s="47">
        <v>1</v>
      </c>
      <c r="I201" s="46">
        <v>71100000</v>
      </c>
      <c r="J201" s="4" t="s">
        <v>4</v>
      </c>
      <c r="K201" s="3">
        <v>8883600.2100000009</v>
      </c>
      <c r="L201" s="7">
        <v>46113</v>
      </c>
      <c r="M201" s="7">
        <v>46234</v>
      </c>
      <c r="N201" s="11" t="s">
        <v>115</v>
      </c>
      <c r="O201" s="44" t="s">
        <v>216</v>
      </c>
      <c r="P201" s="43"/>
      <c r="Q201" s="42"/>
    </row>
    <row r="202" spans="1:17" ht="38.25" x14ac:dyDescent="0.25">
      <c r="A202" s="51">
        <v>372</v>
      </c>
      <c r="B202" s="58" t="s">
        <v>356</v>
      </c>
      <c r="C202" s="58" t="s">
        <v>355</v>
      </c>
      <c r="D202" s="14" t="s">
        <v>354</v>
      </c>
      <c r="E202" s="49" t="s">
        <v>157</v>
      </c>
      <c r="F202" s="48">
        <v>796</v>
      </c>
      <c r="G202" s="45" t="s">
        <v>5</v>
      </c>
      <c r="H202" s="47">
        <v>1</v>
      </c>
      <c r="I202" s="46">
        <v>71131000</v>
      </c>
      <c r="J202" s="4" t="s">
        <v>70</v>
      </c>
      <c r="K202" s="3">
        <v>226800</v>
      </c>
      <c r="L202" s="7">
        <v>46113</v>
      </c>
      <c r="M202" s="7">
        <v>46357</v>
      </c>
      <c r="N202" s="45" t="s">
        <v>119</v>
      </c>
      <c r="O202" s="44" t="s">
        <v>214</v>
      </c>
      <c r="P202" s="43"/>
      <c r="Q202" s="42"/>
    </row>
    <row r="203" spans="1:17" ht="38.25" x14ac:dyDescent="0.25">
      <c r="A203" s="51">
        <v>373</v>
      </c>
      <c r="B203" s="58" t="s">
        <v>361</v>
      </c>
      <c r="C203" s="58" t="s">
        <v>360</v>
      </c>
      <c r="D203" s="14" t="s">
        <v>359</v>
      </c>
      <c r="E203" s="49" t="s">
        <v>157</v>
      </c>
      <c r="F203" s="48">
        <v>876</v>
      </c>
      <c r="G203" s="45" t="s">
        <v>10</v>
      </c>
      <c r="H203" s="47">
        <v>2</v>
      </c>
      <c r="I203" s="46">
        <v>71131000</v>
      </c>
      <c r="J203" s="4" t="s">
        <v>70</v>
      </c>
      <c r="K203" s="3">
        <v>275142</v>
      </c>
      <c r="L203" s="7">
        <v>46113</v>
      </c>
      <c r="M203" s="7">
        <v>46296</v>
      </c>
      <c r="N203" s="45" t="s">
        <v>115</v>
      </c>
      <c r="O203" s="44" t="s">
        <v>216</v>
      </c>
      <c r="P203" s="43"/>
      <c r="Q203" s="42"/>
    </row>
    <row r="204" spans="1:17" ht="38.25" x14ac:dyDescent="0.25">
      <c r="A204" s="51">
        <v>374</v>
      </c>
      <c r="B204" s="101" t="s">
        <v>136</v>
      </c>
      <c r="C204" s="100" t="s">
        <v>137</v>
      </c>
      <c r="D204" s="14" t="s">
        <v>432</v>
      </c>
      <c r="E204" s="49" t="s">
        <v>157</v>
      </c>
      <c r="F204" s="48">
        <v>876</v>
      </c>
      <c r="G204" s="45" t="s">
        <v>10</v>
      </c>
      <c r="H204" s="47">
        <v>79</v>
      </c>
      <c r="I204" s="46">
        <v>71187000</v>
      </c>
      <c r="J204" s="4" t="s">
        <v>281</v>
      </c>
      <c r="K204" s="3">
        <v>371280</v>
      </c>
      <c r="L204" s="7">
        <v>46143</v>
      </c>
      <c r="M204" s="7">
        <v>46296</v>
      </c>
      <c r="N204" s="45" t="s">
        <v>115</v>
      </c>
      <c r="O204" s="44" t="s">
        <v>216</v>
      </c>
      <c r="P204" s="43"/>
      <c r="Q204" s="42"/>
    </row>
    <row r="205" spans="1:17" ht="38.25" x14ac:dyDescent="0.25">
      <c r="A205" s="51">
        <v>375</v>
      </c>
      <c r="B205" s="55" t="s">
        <v>250</v>
      </c>
      <c r="C205" s="55" t="s">
        <v>249</v>
      </c>
      <c r="D205" s="14" t="s">
        <v>462</v>
      </c>
      <c r="E205" s="49" t="s">
        <v>157</v>
      </c>
      <c r="F205" s="48">
        <v>876</v>
      </c>
      <c r="G205" s="45" t="s">
        <v>10</v>
      </c>
      <c r="H205" s="47">
        <v>1</v>
      </c>
      <c r="I205" s="46">
        <v>71139000</v>
      </c>
      <c r="J205" s="4" t="s">
        <v>86</v>
      </c>
      <c r="K205" s="3">
        <v>351574</v>
      </c>
      <c r="L205" s="7">
        <v>46143</v>
      </c>
      <c r="M205" s="7">
        <v>46327</v>
      </c>
      <c r="N205" s="45" t="s">
        <v>8</v>
      </c>
      <c r="O205" s="44" t="s">
        <v>214</v>
      </c>
      <c r="P205" s="43"/>
      <c r="Q205" s="42"/>
    </row>
    <row r="206" spans="1:17" ht="51" x14ac:dyDescent="0.25">
      <c r="A206" s="51">
        <v>376</v>
      </c>
      <c r="B206" s="58" t="s">
        <v>85</v>
      </c>
      <c r="C206" s="58" t="s">
        <v>85</v>
      </c>
      <c r="D206" s="14" t="s">
        <v>280</v>
      </c>
      <c r="E206" s="49" t="s">
        <v>157</v>
      </c>
      <c r="F206" s="48">
        <v>876</v>
      </c>
      <c r="G206" s="45" t="s">
        <v>10</v>
      </c>
      <c r="H206" s="47">
        <v>1</v>
      </c>
      <c r="I206" s="46">
        <v>71181000</v>
      </c>
      <c r="J206" s="4" t="s">
        <v>197</v>
      </c>
      <c r="K206" s="3">
        <v>299226</v>
      </c>
      <c r="L206" s="7">
        <v>46143</v>
      </c>
      <c r="M206" s="7">
        <v>46204</v>
      </c>
      <c r="N206" s="45" t="s">
        <v>115</v>
      </c>
      <c r="O206" s="44" t="s">
        <v>216</v>
      </c>
      <c r="P206" s="43"/>
      <c r="Q206" s="42"/>
    </row>
    <row r="207" spans="1:17" ht="25.5" x14ac:dyDescent="0.25">
      <c r="A207" s="51">
        <v>378</v>
      </c>
      <c r="B207" s="99" t="s">
        <v>230</v>
      </c>
      <c r="C207" s="98" t="s">
        <v>229</v>
      </c>
      <c r="D207" s="14" t="s">
        <v>228</v>
      </c>
      <c r="E207" s="49" t="s">
        <v>157</v>
      </c>
      <c r="F207" s="48">
        <v>876</v>
      </c>
      <c r="G207" s="45" t="s">
        <v>10</v>
      </c>
      <c r="H207" s="47">
        <v>8</v>
      </c>
      <c r="I207" s="46">
        <v>71139000</v>
      </c>
      <c r="J207" s="4" t="s">
        <v>86</v>
      </c>
      <c r="K207" s="3">
        <v>216000</v>
      </c>
      <c r="L207" s="7">
        <v>46143</v>
      </c>
      <c r="M207" s="7">
        <v>46387</v>
      </c>
      <c r="N207" s="45" t="s">
        <v>115</v>
      </c>
      <c r="O207" s="44" t="s">
        <v>216</v>
      </c>
      <c r="P207" s="43"/>
      <c r="Q207" s="42"/>
    </row>
    <row r="208" spans="1:17" ht="25.5" x14ac:dyDescent="0.25">
      <c r="A208" s="51">
        <v>379</v>
      </c>
      <c r="B208" s="58" t="s">
        <v>235</v>
      </c>
      <c r="C208" s="58" t="s">
        <v>235</v>
      </c>
      <c r="D208" s="14" t="s">
        <v>234</v>
      </c>
      <c r="E208" s="49" t="s">
        <v>157</v>
      </c>
      <c r="F208" s="48">
        <v>839</v>
      </c>
      <c r="G208" s="45" t="s">
        <v>233</v>
      </c>
      <c r="H208" s="47">
        <v>43</v>
      </c>
      <c r="I208" s="46">
        <v>71131000</v>
      </c>
      <c r="J208" s="4" t="s">
        <v>70</v>
      </c>
      <c r="K208" s="3">
        <v>350432.8</v>
      </c>
      <c r="L208" s="7">
        <v>46143</v>
      </c>
      <c r="M208" s="7">
        <v>46357</v>
      </c>
      <c r="N208" s="45" t="s">
        <v>115</v>
      </c>
      <c r="O208" s="44" t="s">
        <v>216</v>
      </c>
      <c r="P208" s="43"/>
      <c r="Q208" s="42"/>
    </row>
    <row r="209" spans="1:17" ht="51" x14ac:dyDescent="0.25">
      <c r="A209" s="51">
        <v>380</v>
      </c>
      <c r="B209" s="99" t="s">
        <v>30</v>
      </c>
      <c r="C209" s="98" t="s">
        <v>121</v>
      </c>
      <c r="D209" s="14" t="s">
        <v>464</v>
      </c>
      <c r="E209" s="49" t="s">
        <v>157</v>
      </c>
      <c r="F209" s="48" t="s">
        <v>221</v>
      </c>
      <c r="G209" s="54" t="s">
        <v>465</v>
      </c>
      <c r="H209" s="45">
        <v>1</v>
      </c>
      <c r="I209" s="46">
        <v>71131000</v>
      </c>
      <c r="J209" s="4" t="s">
        <v>70</v>
      </c>
      <c r="K209" s="3">
        <v>11443505.15</v>
      </c>
      <c r="L209" s="7">
        <v>46143</v>
      </c>
      <c r="M209" s="7">
        <v>46357</v>
      </c>
      <c r="N209" s="45" t="s">
        <v>115</v>
      </c>
      <c r="O209" s="44" t="s">
        <v>216</v>
      </c>
      <c r="P209" s="43"/>
      <c r="Q209" s="42"/>
    </row>
    <row r="210" spans="1:17" ht="89.25" x14ac:dyDescent="0.25">
      <c r="A210" s="51">
        <v>382</v>
      </c>
      <c r="B210" s="50" t="s">
        <v>473</v>
      </c>
      <c r="C210" s="50" t="s">
        <v>472</v>
      </c>
      <c r="D210" s="9" t="s">
        <v>471</v>
      </c>
      <c r="E210" s="49" t="s">
        <v>157</v>
      </c>
      <c r="F210" s="48">
        <v>876</v>
      </c>
      <c r="G210" s="45" t="s">
        <v>10</v>
      </c>
      <c r="H210" s="47">
        <v>1</v>
      </c>
      <c r="I210" s="46">
        <v>71183000</v>
      </c>
      <c r="J210" s="17" t="s">
        <v>470</v>
      </c>
      <c r="K210" s="3">
        <v>902800</v>
      </c>
      <c r="L210" s="7">
        <v>46174</v>
      </c>
      <c r="M210" s="7">
        <v>46204</v>
      </c>
      <c r="N210" s="45" t="s">
        <v>115</v>
      </c>
      <c r="O210" s="44" t="s">
        <v>216</v>
      </c>
      <c r="P210" s="43"/>
      <c r="Q210" s="42"/>
    </row>
    <row r="211" spans="1:17" ht="38.25" x14ac:dyDescent="0.25">
      <c r="A211" s="51">
        <v>383</v>
      </c>
      <c r="B211" s="50" t="s">
        <v>469</v>
      </c>
      <c r="C211" s="50" t="s">
        <v>469</v>
      </c>
      <c r="D211" s="9" t="s">
        <v>468</v>
      </c>
      <c r="E211" s="49" t="s">
        <v>157</v>
      </c>
      <c r="F211" s="48">
        <v>796</v>
      </c>
      <c r="G211" s="57" t="s">
        <v>5</v>
      </c>
      <c r="H211" s="45">
        <v>1</v>
      </c>
      <c r="I211" s="46">
        <v>71116000</v>
      </c>
      <c r="J211" s="4" t="s">
        <v>71</v>
      </c>
      <c r="K211" s="3">
        <v>250000</v>
      </c>
      <c r="L211" s="7">
        <v>46204</v>
      </c>
      <c r="M211" s="7">
        <v>46235</v>
      </c>
      <c r="N211" s="45" t="s">
        <v>8</v>
      </c>
      <c r="O211" s="44" t="s">
        <v>214</v>
      </c>
      <c r="P211" s="43"/>
      <c r="Q211" s="42"/>
    </row>
    <row r="212" spans="1:17" ht="25.5" x14ac:dyDescent="0.25">
      <c r="A212" s="51">
        <v>384</v>
      </c>
      <c r="B212" s="50" t="s">
        <v>230</v>
      </c>
      <c r="C212" s="50" t="s">
        <v>467</v>
      </c>
      <c r="D212" s="9" t="s">
        <v>466</v>
      </c>
      <c r="E212" s="49" t="s">
        <v>157</v>
      </c>
      <c r="F212" s="48">
        <v>876</v>
      </c>
      <c r="G212" s="45" t="s">
        <v>10</v>
      </c>
      <c r="H212" s="47">
        <v>1</v>
      </c>
      <c r="I212" s="46">
        <v>71131000</v>
      </c>
      <c r="J212" s="4" t="s">
        <v>70</v>
      </c>
      <c r="K212" s="3">
        <v>1050000</v>
      </c>
      <c r="L212" s="7">
        <v>46174</v>
      </c>
      <c r="M212" s="7">
        <v>46235</v>
      </c>
      <c r="N212" s="45" t="s">
        <v>115</v>
      </c>
      <c r="O212" s="44" t="s">
        <v>216</v>
      </c>
      <c r="P212" s="43"/>
      <c r="Q212" s="42"/>
    </row>
    <row r="213" spans="1:17" ht="38.25" x14ac:dyDescent="0.25">
      <c r="A213" s="51">
        <v>385</v>
      </c>
      <c r="B213" s="56" t="s">
        <v>14</v>
      </c>
      <c r="C213" s="56" t="s">
        <v>13</v>
      </c>
      <c r="D213" s="14" t="s">
        <v>12</v>
      </c>
      <c r="E213" s="49" t="s">
        <v>157</v>
      </c>
      <c r="F213" s="48">
        <v>876</v>
      </c>
      <c r="G213" s="45" t="s">
        <v>10</v>
      </c>
      <c r="H213" s="47">
        <v>1</v>
      </c>
      <c r="I213" s="46">
        <v>71100000</v>
      </c>
      <c r="J213" s="4" t="s">
        <v>4</v>
      </c>
      <c r="K213" s="3">
        <v>6718060.8600000003</v>
      </c>
      <c r="L213" s="7">
        <v>46174</v>
      </c>
      <c r="M213" s="7">
        <v>46357</v>
      </c>
      <c r="N213" s="45" t="s">
        <v>11</v>
      </c>
      <c r="O213" s="44" t="s">
        <v>214</v>
      </c>
      <c r="P213" s="43"/>
      <c r="Q213" s="42"/>
    </row>
    <row r="214" spans="1:17" ht="38.25" x14ac:dyDescent="0.25">
      <c r="A214" s="51">
        <v>386</v>
      </c>
      <c r="B214" s="50" t="s">
        <v>30</v>
      </c>
      <c r="C214" s="50" t="s">
        <v>475</v>
      </c>
      <c r="D214" s="9" t="s">
        <v>474</v>
      </c>
      <c r="E214" s="49" t="s">
        <v>157</v>
      </c>
      <c r="F214" s="48">
        <v>796</v>
      </c>
      <c r="G214" s="54" t="s">
        <v>5</v>
      </c>
      <c r="H214" s="45">
        <v>4</v>
      </c>
      <c r="I214" s="46">
        <v>71100000</v>
      </c>
      <c r="J214" s="4" t="s">
        <v>4</v>
      </c>
      <c r="K214" s="3">
        <v>287770.43</v>
      </c>
      <c r="L214" s="7">
        <v>46174</v>
      </c>
      <c r="M214" s="7">
        <v>46235</v>
      </c>
      <c r="N214" s="45" t="s">
        <v>8</v>
      </c>
      <c r="O214" s="44" t="s">
        <v>214</v>
      </c>
      <c r="P214" s="43"/>
      <c r="Q214" s="42"/>
    </row>
    <row r="215" spans="1:17" ht="38.25" x14ac:dyDescent="0.25">
      <c r="A215" s="51">
        <v>387</v>
      </c>
      <c r="B215" s="55" t="s">
        <v>19</v>
      </c>
      <c r="C215" s="55" t="s">
        <v>18</v>
      </c>
      <c r="D215" s="14" t="s">
        <v>255</v>
      </c>
      <c r="E215" s="49" t="s">
        <v>157</v>
      </c>
      <c r="F215" s="48">
        <v>876</v>
      </c>
      <c r="G215" s="45" t="s">
        <v>10</v>
      </c>
      <c r="H215" s="47">
        <v>5</v>
      </c>
      <c r="I215" s="46">
        <v>71100000</v>
      </c>
      <c r="J215" s="4" t="s">
        <v>4</v>
      </c>
      <c r="K215" s="3">
        <v>169824</v>
      </c>
      <c r="L215" s="7">
        <v>46174</v>
      </c>
      <c r="M215" s="7">
        <v>46327</v>
      </c>
      <c r="N215" s="45" t="s">
        <v>8</v>
      </c>
      <c r="O215" s="44" t="s">
        <v>214</v>
      </c>
      <c r="P215" s="43"/>
      <c r="Q215" s="42"/>
    </row>
    <row r="216" spans="1:17" ht="38.25" x14ac:dyDescent="0.25">
      <c r="A216" s="51">
        <v>388</v>
      </c>
      <c r="B216" s="58" t="s">
        <v>85</v>
      </c>
      <c r="C216" s="58" t="s">
        <v>85</v>
      </c>
      <c r="D216" s="14" t="s">
        <v>376</v>
      </c>
      <c r="E216" s="49" t="s">
        <v>157</v>
      </c>
      <c r="F216" s="48">
        <v>876</v>
      </c>
      <c r="G216" s="45" t="s">
        <v>10</v>
      </c>
      <c r="H216" s="47">
        <v>1</v>
      </c>
      <c r="I216" s="46">
        <v>71131000</v>
      </c>
      <c r="J216" s="4" t="s">
        <v>70</v>
      </c>
      <c r="K216" s="3">
        <v>264000</v>
      </c>
      <c r="L216" s="7">
        <v>46204</v>
      </c>
      <c r="M216" s="7">
        <v>46600</v>
      </c>
      <c r="N216" s="45" t="s">
        <v>115</v>
      </c>
      <c r="O216" s="44" t="s">
        <v>216</v>
      </c>
      <c r="P216" s="43"/>
      <c r="Q216" s="42"/>
    </row>
    <row r="217" spans="1:17" ht="25.5" x14ac:dyDescent="0.25">
      <c r="A217" s="51">
        <v>390</v>
      </c>
      <c r="B217" s="50" t="s">
        <v>480</v>
      </c>
      <c r="C217" s="50" t="s">
        <v>479</v>
      </c>
      <c r="D217" s="14" t="s">
        <v>478</v>
      </c>
      <c r="E217" s="49" t="s">
        <v>157</v>
      </c>
      <c r="F217" s="48">
        <v>796</v>
      </c>
      <c r="G217" s="45" t="s">
        <v>5</v>
      </c>
      <c r="H217" s="47">
        <v>208</v>
      </c>
      <c r="I217" s="46">
        <v>71100000</v>
      </c>
      <c r="J217" s="4" t="s">
        <v>4</v>
      </c>
      <c r="K217" s="3">
        <v>602440</v>
      </c>
      <c r="L217" s="7" t="s">
        <v>477</v>
      </c>
      <c r="M217" s="7" t="s">
        <v>52</v>
      </c>
      <c r="N217" s="45" t="s">
        <v>119</v>
      </c>
      <c r="O217" s="44" t="s">
        <v>214</v>
      </c>
      <c r="P217" s="43"/>
      <c r="Q217" s="42"/>
    </row>
    <row r="218" spans="1:17" ht="38.25" x14ac:dyDescent="0.25">
      <c r="A218" s="51">
        <v>391</v>
      </c>
      <c r="B218" s="50" t="s">
        <v>19</v>
      </c>
      <c r="C218" s="50" t="s">
        <v>18</v>
      </c>
      <c r="D218" s="14" t="s">
        <v>476</v>
      </c>
      <c r="E218" s="49" t="s">
        <v>157</v>
      </c>
      <c r="F218" s="48">
        <v>796</v>
      </c>
      <c r="G218" s="54" t="s">
        <v>5</v>
      </c>
      <c r="H218" s="45">
        <v>1</v>
      </c>
      <c r="I218" s="46">
        <v>71139000</v>
      </c>
      <c r="J218" s="4" t="s">
        <v>86</v>
      </c>
      <c r="K218" s="3">
        <v>172154.3</v>
      </c>
      <c r="L218" s="7">
        <v>46204</v>
      </c>
      <c r="M218" s="7">
        <v>46327</v>
      </c>
      <c r="N218" s="45" t="s">
        <v>8</v>
      </c>
      <c r="O218" s="44" t="s">
        <v>214</v>
      </c>
      <c r="P218" s="43"/>
      <c r="Q218" s="42"/>
    </row>
    <row r="219" spans="1:17" ht="25.5" x14ac:dyDescent="0.25">
      <c r="A219" s="51">
        <v>392</v>
      </c>
      <c r="B219" s="53" t="s">
        <v>24</v>
      </c>
      <c r="C219" s="53" t="s">
        <v>58</v>
      </c>
      <c r="D219" s="14" t="s">
        <v>239</v>
      </c>
      <c r="E219" s="49" t="s">
        <v>157</v>
      </c>
      <c r="F219" s="48">
        <v>839</v>
      </c>
      <c r="G219" s="45" t="s">
        <v>233</v>
      </c>
      <c r="H219" s="47">
        <v>1</v>
      </c>
      <c r="I219" s="46">
        <v>71100000</v>
      </c>
      <c r="J219" s="4" t="s">
        <v>4</v>
      </c>
      <c r="K219" s="3">
        <v>196718900</v>
      </c>
      <c r="L219" s="7">
        <v>46235</v>
      </c>
      <c r="M219" s="7">
        <v>46357</v>
      </c>
      <c r="N219" s="45" t="s">
        <v>115</v>
      </c>
      <c r="O219" s="44" t="s">
        <v>216</v>
      </c>
      <c r="P219" s="43"/>
      <c r="Q219" s="42"/>
    </row>
    <row r="220" spans="1:17" ht="25.5" x14ac:dyDescent="0.25">
      <c r="A220" s="51">
        <v>393</v>
      </c>
      <c r="B220" s="52" t="s">
        <v>62</v>
      </c>
      <c r="C220" s="52" t="s">
        <v>61</v>
      </c>
      <c r="D220" s="9" t="s">
        <v>481</v>
      </c>
      <c r="E220" s="49" t="s">
        <v>157</v>
      </c>
      <c r="F220" s="48">
        <v>876</v>
      </c>
      <c r="G220" s="45" t="s">
        <v>10</v>
      </c>
      <c r="H220" s="47">
        <v>1</v>
      </c>
      <c r="I220" s="46">
        <v>71100000</v>
      </c>
      <c r="J220" s="4" t="s">
        <v>4</v>
      </c>
      <c r="K220" s="3">
        <v>46522400</v>
      </c>
      <c r="L220" s="7">
        <v>46235</v>
      </c>
      <c r="M220" s="7">
        <v>46357</v>
      </c>
      <c r="N220" s="45" t="s">
        <v>11</v>
      </c>
      <c r="O220" s="44" t="s">
        <v>214</v>
      </c>
      <c r="P220" s="43"/>
      <c r="Q220" s="42"/>
    </row>
    <row r="221" spans="1:17" ht="25.5" x14ac:dyDescent="0.25">
      <c r="A221" s="51">
        <v>394</v>
      </c>
      <c r="B221" s="59" t="s">
        <v>7</v>
      </c>
      <c r="C221" s="59" t="s">
        <v>6</v>
      </c>
      <c r="D221" s="14" t="s">
        <v>247</v>
      </c>
      <c r="E221" s="49" t="s">
        <v>157</v>
      </c>
      <c r="F221" s="48">
        <v>876</v>
      </c>
      <c r="G221" s="45" t="s">
        <v>10</v>
      </c>
      <c r="H221" s="47">
        <v>7</v>
      </c>
      <c r="I221" s="46">
        <v>71100000</v>
      </c>
      <c r="J221" s="4" t="s">
        <v>4</v>
      </c>
      <c r="K221" s="3">
        <v>3283337.2</v>
      </c>
      <c r="L221" s="7">
        <v>46235</v>
      </c>
      <c r="M221" s="7">
        <v>46327</v>
      </c>
      <c r="N221" s="45" t="s">
        <v>115</v>
      </c>
      <c r="O221" s="44" t="s">
        <v>216</v>
      </c>
      <c r="P221" s="43"/>
      <c r="Q221" s="42"/>
    </row>
    <row r="222" spans="1:17" ht="25.5" x14ac:dyDescent="0.25">
      <c r="A222" s="51">
        <v>395</v>
      </c>
      <c r="B222" s="63" t="s">
        <v>56</v>
      </c>
      <c r="C222" s="63" t="s">
        <v>486</v>
      </c>
      <c r="D222" s="6" t="s">
        <v>487</v>
      </c>
      <c r="E222" s="49" t="s">
        <v>157</v>
      </c>
      <c r="F222" s="48" t="s">
        <v>220</v>
      </c>
      <c r="G222" s="45" t="s">
        <v>328</v>
      </c>
      <c r="H222" s="47">
        <v>16705</v>
      </c>
      <c r="I222" s="46">
        <v>71131000</v>
      </c>
      <c r="J222" s="4" t="s">
        <v>70</v>
      </c>
      <c r="K222" s="3">
        <v>1593666.63</v>
      </c>
      <c r="L222" s="62">
        <v>46266</v>
      </c>
      <c r="M222" s="62">
        <v>46419</v>
      </c>
      <c r="N222" s="97" t="s">
        <v>119</v>
      </c>
      <c r="O222" s="44" t="s">
        <v>214</v>
      </c>
      <c r="P222" s="43"/>
      <c r="Q222" s="42"/>
    </row>
    <row r="223" spans="1:17" ht="38.25" x14ac:dyDescent="0.25">
      <c r="A223" s="51">
        <v>398</v>
      </c>
      <c r="B223" s="50" t="s">
        <v>235</v>
      </c>
      <c r="C223" s="50" t="s">
        <v>235</v>
      </c>
      <c r="D223" s="9" t="s">
        <v>483</v>
      </c>
      <c r="E223" s="49" t="s">
        <v>157</v>
      </c>
      <c r="F223" s="48">
        <v>876</v>
      </c>
      <c r="G223" s="45" t="s">
        <v>10</v>
      </c>
      <c r="H223" s="47">
        <v>1</v>
      </c>
      <c r="I223" s="46">
        <v>71100000</v>
      </c>
      <c r="J223" s="4" t="s">
        <v>4</v>
      </c>
      <c r="K223" s="3">
        <v>490000</v>
      </c>
      <c r="L223" s="7">
        <v>46235</v>
      </c>
      <c r="M223" s="7">
        <v>46235</v>
      </c>
      <c r="N223" s="45" t="s">
        <v>8</v>
      </c>
      <c r="O223" s="44" t="s">
        <v>214</v>
      </c>
      <c r="P223" s="43"/>
      <c r="Q223" s="42"/>
    </row>
    <row r="224" spans="1:17" ht="38.25" x14ac:dyDescent="0.25">
      <c r="A224" s="51">
        <v>399</v>
      </c>
      <c r="B224" s="50" t="s">
        <v>85</v>
      </c>
      <c r="C224" s="50" t="s">
        <v>492</v>
      </c>
      <c r="D224" s="9" t="s">
        <v>493</v>
      </c>
      <c r="E224" s="66" t="s">
        <v>157</v>
      </c>
      <c r="F224" s="48">
        <v>876</v>
      </c>
      <c r="G224" s="54" t="s">
        <v>10</v>
      </c>
      <c r="H224" s="45">
        <v>1</v>
      </c>
      <c r="I224" s="46">
        <v>71100000</v>
      </c>
      <c r="J224" s="4" t="s">
        <v>4</v>
      </c>
      <c r="K224" s="3">
        <v>330894.5</v>
      </c>
      <c r="L224" s="7">
        <v>46297</v>
      </c>
      <c r="M224" s="7">
        <v>46357</v>
      </c>
      <c r="N224" s="45" t="s">
        <v>119</v>
      </c>
      <c r="O224" s="44" t="s">
        <v>214</v>
      </c>
      <c r="P224" s="43"/>
      <c r="Q224" s="42"/>
    </row>
    <row r="225" spans="1:17" ht="25.5" x14ac:dyDescent="0.25">
      <c r="A225" s="51">
        <v>400</v>
      </c>
      <c r="B225" s="50" t="s">
        <v>7</v>
      </c>
      <c r="C225" s="50" t="s">
        <v>6</v>
      </c>
      <c r="D225" s="9" t="s">
        <v>236</v>
      </c>
      <c r="E225" s="49" t="s">
        <v>157</v>
      </c>
      <c r="F225" s="48">
        <v>876</v>
      </c>
      <c r="G225" s="45" t="s">
        <v>10</v>
      </c>
      <c r="H225" s="47">
        <v>1</v>
      </c>
      <c r="I225" s="46">
        <v>71100000</v>
      </c>
      <c r="J225" s="4" t="s">
        <v>4</v>
      </c>
      <c r="K225" s="3">
        <v>46619003.07</v>
      </c>
      <c r="L225" s="7">
        <v>46268</v>
      </c>
      <c r="M225" s="7">
        <v>46357</v>
      </c>
      <c r="N225" s="45" t="s">
        <v>158</v>
      </c>
      <c r="O225" s="44" t="s">
        <v>214</v>
      </c>
      <c r="P225" s="43"/>
      <c r="Q225" s="42"/>
    </row>
    <row r="226" spans="1:17" ht="25.5" x14ac:dyDescent="0.25">
      <c r="A226" s="51">
        <v>401</v>
      </c>
      <c r="B226" s="50" t="s">
        <v>85</v>
      </c>
      <c r="C226" s="50" t="s">
        <v>492</v>
      </c>
      <c r="D226" s="9" t="s">
        <v>491</v>
      </c>
      <c r="E226" s="49" t="s">
        <v>157</v>
      </c>
      <c r="F226" s="48">
        <v>876</v>
      </c>
      <c r="G226" s="45" t="s">
        <v>10</v>
      </c>
      <c r="H226" s="47">
        <v>1</v>
      </c>
      <c r="I226" s="46">
        <v>71100000</v>
      </c>
      <c r="J226" s="4" t="s">
        <v>4</v>
      </c>
      <c r="K226" s="3">
        <v>186787.56</v>
      </c>
      <c r="L226" s="7">
        <v>46296</v>
      </c>
      <c r="M226" s="7" t="s">
        <v>52</v>
      </c>
      <c r="N226" s="45" t="s">
        <v>119</v>
      </c>
      <c r="O226" s="44" t="s">
        <v>214</v>
      </c>
      <c r="P226" s="43"/>
      <c r="Q226" s="42"/>
    </row>
    <row r="227" spans="1:17" ht="51" x14ac:dyDescent="0.25">
      <c r="A227" s="51">
        <v>402</v>
      </c>
      <c r="B227" s="63" t="s">
        <v>56</v>
      </c>
      <c r="C227" s="63" t="s">
        <v>486</v>
      </c>
      <c r="D227" s="9" t="s">
        <v>490</v>
      </c>
      <c r="E227" s="49" t="s">
        <v>157</v>
      </c>
      <c r="F227" s="48" t="s">
        <v>220</v>
      </c>
      <c r="G227" s="45" t="s">
        <v>328</v>
      </c>
      <c r="H227" s="47">
        <v>9978</v>
      </c>
      <c r="I227" s="46">
        <v>71116000</v>
      </c>
      <c r="J227" s="4" t="s">
        <v>71</v>
      </c>
      <c r="K227" s="3">
        <v>953926.37</v>
      </c>
      <c r="L227" s="7">
        <v>46266</v>
      </c>
      <c r="M227" s="7">
        <v>46357</v>
      </c>
      <c r="N227" s="45" t="s">
        <v>119</v>
      </c>
      <c r="O227" s="44" t="s">
        <v>214</v>
      </c>
      <c r="P227" s="43"/>
      <c r="Q227" s="42"/>
    </row>
    <row r="228" spans="1:17" ht="38.25" x14ac:dyDescent="0.25">
      <c r="A228" s="51">
        <v>403</v>
      </c>
      <c r="B228" s="63" t="s">
        <v>120</v>
      </c>
      <c r="C228" s="63" t="s">
        <v>489</v>
      </c>
      <c r="D228" s="9" t="s">
        <v>488</v>
      </c>
      <c r="E228" s="49" t="s">
        <v>157</v>
      </c>
      <c r="F228" s="48">
        <v>876</v>
      </c>
      <c r="G228" s="45" t="s">
        <v>10</v>
      </c>
      <c r="H228" s="47">
        <v>1</v>
      </c>
      <c r="I228" s="46">
        <v>71100000</v>
      </c>
      <c r="J228" s="4" t="s">
        <v>4</v>
      </c>
      <c r="K228" s="3">
        <v>300000</v>
      </c>
      <c r="L228" s="7">
        <v>46296</v>
      </c>
      <c r="M228" s="7">
        <v>46357</v>
      </c>
      <c r="N228" s="45" t="s">
        <v>115</v>
      </c>
      <c r="O228" s="44" t="s">
        <v>216</v>
      </c>
      <c r="P228" s="43"/>
      <c r="Q228" s="42"/>
    </row>
    <row r="229" spans="1:17" ht="38.25" x14ac:dyDescent="0.25">
      <c r="A229" s="51">
        <v>404</v>
      </c>
      <c r="B229" s="50" t="s">
        <v>224</v>
      </c>
      <c r="C229" s="50" t="s">
        <v>224</v>
      </c>
      <c r="D229" s="14" t="s">
        <v>223</v>
      </c>
      <c r="E229" s="49" t="s">
        <v>157</v>
      </c>
      <c r="F229" s="48">
        <v>113</v>
      </c>
      <c r="G229" s="45" t="s">
        <v>222</v>
      </c>
      <c r="H229" s="47">
        <v>533</v>
      </c>
      <c r="I229" s="46">
        <v>71116000</v>
      </c>
      <c r="J229" s="4" t="s">
        <v>71</v>
      </c>
      <c r="K229" s="3">
        <v>221728</v>
      </c>
      <c r="L229" s="7">
        <v>46266</v>
      </c>
      <c r="M229" s="7">
        <v>46722</v>
      </c>
      <c r="N229" s="45" t="s">
        <v>115</v>
      </c>
      <c r="O229" s="44" t="s">
        <v>216</v>
      </c>
      <c r="P229" s="43"/>
      <c r="Q229" s="42"/>
    </row>
    <row r="230" spans="1:17" ht="25.5" x14ac:dyDescent="0.25">
      <c r="A230" s="51">
        <v>405</v>
      </c>
      <c r="B230" s="50" t="s">
        <v>56</v>
      </c>
      <c r="C230" s="50" t="s">
        <v>122</v>
      </c>
      <c r="D230" s="9" t="s">
        <v>484</v>
      </c>
      <c r="E230" s="49" t="s">
        <v>157</v>
      </c>
      <c r="F230" s="48" t="s">
        <v>220</v>
      </c>
      <c r="G230" s="45" t="s">
        <v>328</v>
      </c>
      <c r="H230" s="47">
        <v>452</v>
      </c>
      <c r="I230" s="46">
        <v>71116000</v>
      </c>
      <c r="J230" s="4" t="s">
        <v>71</v>
      </c>
      <c r="K230" s="3">
        <v>345424.5</v>
      </c>
      <c r="L230" s="7">
        <v>46268</v>
      </c>
      <c r="M230" s="62">
        <v>46540</v>
      </c>
      <c r="N230" s="45" t="s">
        <v>115</v>
      </c>
      <c r="O230" s="44" t="s">
        <v>216</v>
      </c>
      <c r="P230" s="43"/>
      <c r="Q230" s="42"/>
    </row>
    <row r="231" spans="1:17" ht="25.5" x14ac:dyDescent="0.25">
      <c r="A231" s="41">
        <v>406</v>
      </c>
      <c r="B231" s="96" t="s">
        <v>56</v>
      </c>
      <c r="C231" s="96" t="s">
        <v>486</v>
      </c>
      <c r="D231" s="95" t="s">
        <v>485</v>
      </c>
      <c r="E231" s="40" t="s">
        <v>157</v>
      </c>
      <c r="F231" s="39" t="s">
        <v>220</v>
      </c>
      <c r="G231" s="36" t="s">
        <v>328</v>
      </c>
      <c r="H231" s="38">
        <v>3660</v>
      </c>
      <c r="I231" s="37">
        <v>71136000</v>
      </c>
      <c r="J231" s="2" t="s">
        <v>9</v>
      </c>
      <c r="K231" s="1">
        <v>317026.65999999997</v>
      </c>
      <c r="L231" s="94">
        <v>46296</v>
      </c>
      <c r="M231" s="94">
        <v>46420</v>
      </c>
      <c r="N231" s="36" t="s">
        <v>115</v>
      </c>
      <c r="O231" s="35" t="s">
        <v>216</v>
      </c>
      <c r="P231" s="34"/>
      <c r="Q231" s="33"/>
    </row>
    <row r="232" spans="1:17" ht="15.75" x14ac:dyDescent="0.25">
      <c r="A232" s="31" t="s">
        <v>3</v>
      </c>
      <c r="B232" s="31"/>
      <c r="C232" s="31"/>
      <c r="D232" s="31"/>
      <c r="E232" s="31"/>
      <c r="F232" s="31"/>
      <c r="G232" s="31"/>
      <c r="H232" s="31"/>
      <c r="I232" s="31"/>
      <c r="J232" s="31"/>
      <c r="K232" s="32"/>
      <c r="L232" s="31"/>
      <c r="M232" s="31"/>
      <c r="N232" s="31"/>
      <c r="O232" s="31"/>
      <c r="P232" s="31"/>
      <c r="Q232" s="31"/>
    </row>
    <row r="235" spans="1:17" ht="39.950000000000003" customHeight="1" x14ac:dyDescent="0.25">
      <c r="A235" s="93" t="s">
        <v>114</v>
      </c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</row>
    <row r="237" spans="1:17" ht="15" customHeight="1" x14ac:dyDescent="0.25">
      <c r="A237" s="88" t="s">
        <v>113</v>
      </c>
      <c r="B237" s="88" t="s">
        <v>112</v>
      </c>
      <c r="C237" s="88" t="s">
        <v>111</v>
      </c>
      <c r="D237" s="87" t="s">
        <v>110</v>
      </c>
      <c r="E237" s="86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92" t="s">
        <v>109</v>
      </c>
      <c r="Q237" s="91" t="s">
        <v>108</v>
      </c>
    </row>
    <row r="238" spans="1:17" ht="38.25" x14ac:dyDescent="0.25">
      <c r="A238" s="88"/>
      <c r="B238" s="88"/>
      <c r="C238" s="88"/>
      <c r="D238" s="87" t="s">
        <v>107</v>
      </c>
      <c r="E238" s="86" t="s">
        <v>106</v>
      </c>
      <c r="F238" s="85" t="s">
        <v>105</v>
      </c>
      <c r="G238" s="85"/>
      <c r="H238" s="85" t="s">
        <v>104</v>
      </c>
      <c r="I238" s="85" t="s">
        <v>103</v>
      </c>
      <c r="J238" s="85"/>
      <c r="K238" s="85" t="s">
        <v>102</v>
      </c>
      <c r="L238" s="85" t="s">
        <v>101</v>
      </c>
      <c r="M238" s="85"/>
      <c r="N238" s="84" t="s">
        <v>100</v>
      </c>
      <c r="O238" s="83" t="s">
        <v>99</v>
      </c>
      <c r="P238" s="90"/>
      <c r="Q238" s="89"/>
    </row>
    <row r="239" spans="1:17" ht="76.5" x14ac:dyDescent="0.25">
      <c r="A239" s="88"/>
      <c r="B239" s="88"/>
      <c r="C239" s="88"/>
      <c r="D239" s="87"/>
      <c r="E239" s="86"/>
      <c r="F239" s="83" t="s">
        <v>98</v>
      </c>
      <c r="G239" s="83" t="s">
        <v>96</v>
      </c>
      <c r="H239" s="85"/>
      <c r="I239" s="83" t="s">
        <v>97</v>
      </c>
      <c r="J239" s="83" t="s">
        <v>96</v>
      </c>
      <c r="K239" s="85"/>
      <c r="L239" s="83" t="s">
        <v>95</v>
      </c>
      <c r="M239" s="83" t="s">
        <v>94</v>
      </c>
      <c r="N239" s="84"/>
      <c r="O239" s="83" t="s">
        <v>93</v>
      </c>
      <c r="P239" s="82"/>
      <c r="Q239" s="81"/>
    </row>
    <row r="240" spans="1:17" x14ac:dyDescent="0.25">
      <c r="A240" s="77">
        <v>1</v>
      </c>
      <c r="B240" s="77">
        <v>2</v>
      </c>
      <c r="C240" s="77">
        <v>3</v>
      </c>
      <c r="D240" s="80" t="s">
        <v>92</v>
      </c>
      <c r="E240" s="79">
        <v>5</v>
      </c>
      <c r="F240" s="77">
        <v>6</v>
      </c>
      <c r="G240" s="77">
        <v>7</v>
      </c>
      <c r="H240" s="77">
        <v>8</v>
      </c>
      <c r="I240" s="77">
        <v>9</v>
      </c>
      <c r="J240" s="77">
        <v>10</v>
      </c>
      <c r="K240" s="77">
        <v>11</v>
      </c>
      <c r="L240" s="77">
        <v>12</v>
      </c>
      <c r="M240" s="77">
        <v>13</v>
      </c>
      <c r="N240" s="78">
        <v>14</v>
      </c>
      <c r="O240" s="77">
        <v>15</v>
      </c>
      <c r="P240" s="77">
        <v>16</v>
      </c>
      <c r="Q240" s="77">
        <v>17</v>
      </c>
    </row>
    <row r="241" spans="1:17" ht="25.5" x14ac:dyDescent="0.25">
      <c r="A241" s="51">
        <v>154</v>
      </c>
      <c r="B241" s="63" t="s">
        <v>24</v>
      </c>
      <c r="C241" s="63" t="s">
        <v>87</v>
      </c>
      <c r="D241" s="9" t="s">
        <v>170</v>
      </c>
      <c r="E241" s="66" t="s">
        <v>157</v>
      </c>
      <c r="F241" s="48">
        <f>IF(ISNA(VLOOKUP(G241,[1]ОКЕИ!$A$2:$B$125, 2,FALSE)), "—", VLOOKUP(G241,[1]ОКЕИ!$A$2:$B$125, 2,FALSE))</f>
        <v>796</v>
      </c>
      <c r="G241" s="45" t="s">
        <v>5</v>
      </c>
      <c r="H241" s="47">
        <v>2296</v>
      </c>
      <c r="I241" s="46">
        <f>IF(ISNA(VLOOKUP(J241,[1]ОКАТО!$A$2:$B$18, 2,FALSE)), "—", VLOOKUP(J241,[1]ОКАТО!$A$2:$B$18, 2,FALSE))</f>
        <v>71139000</v>
      </c>
      <c r="J241" s="11" t="s">
        <v>86</v>
      </c>
      <c r="K241" s="3">
        <v>70000000</v>
      </c>
      <c r="L241" s="7">
        <v>46023</v>
      </c>
      <c r="M241" s="7">
        <v>46295</v>
      </c>
      <c r="N241" s="11" t="s">
        <v>11</v>
      </c>
      <c r="O241" s="44" t="str">
        <f>IF(C241 = "", "—", IF(N241 = "Единственный поставщик", "Нет", "Да"))</f>
        <v>Да</v>
      </c>
      <c r="P241" s="43"/>
      <c r="Q241" s="42"/>
    </row>
    <row r="242" spans="1:17" ht="25.5" x14ac:dyDescent="0.25">
      <c r="A242" s="51">
        <v>155</v>
      </c>
      <c r="B242" s="50" t="s">
        <v>24</v>
      </c>
      <c r="C242" s="50" t="s">
        <v>87</v>
      </c>
      <c r="D242" s="6" t="s">
        <v>169</v>
      </c>
      <c r="E242" s="66" t="s">
        <v>157</v>
      </c>
      <c r="F242" s="48">
        <f>IF(ISNA(VLOOKUP(G242,[1]ОКЕИ!$A$2:$B$125, 2,FALSE)), "—", VLOOKUP(G242,[1]ОКЕИ!$A$2:$B$125, 2,FALSE))</f>
        <v>796</v>
      </c>
      <c r="G242" s="45" t="s">
        <v>5</v>
      </c>
      <c r="H242" s="47">
        <v>1563</v>
      </c>
      <c r="I242" s="46">
        <f>IF(ISNA(VLOOKUP(J242,[1]ОКАТО!$A$2:$B$18, 2,FALSE)), "—", VLOOKUP(J242,[1]ОКАТО!$A$2:$B$18, 2,FALSE))</f>
        <v>71139000</v>
      </c>
      <c r="J242" s="4" t="s">
        <v>86</v>
      </c>
      <c r="K242" s="3">
        <v>48601009</v>
      </c>
      <c r="L242" s="7">
        <v>46054</v>
      </c>
      <c r="M242" s="7">
        <v>46295</v>
      </c>
      <c r="N242" s="11" t="s">
        <v>11</v>
      </c>
      <c r="O242" s="44" t="str">
        <f>IF(C242 = "", "—", IF(N242 = "Единственный поставщик", "Нет", "Да"))</f>
        <v>Да</v>
      </c>
      <c r="P242" s="43"/>
      <c r="Q242" s="42"/>
    </row>
    <row r="243" spans="1:17" ht="25.5" x14ac:dyDescent="0.25">
      <c r="A243" s="51">
        <v>156</v>
      </c>
      <c r="B243" s="50" t="s">
        <v>24</v>
      </c>
      <c r="C243" s="50" t="s">
        <v>87</v>
      </c>
      <c r="D243" s="6" t="s">
        <v>168</v>
      </c>
      <c r="E243" s="66" t="s">
        <v>157</v>
      </c>
      <c r="F243" s="48">
        <f>IF(ISNA(VLOOKUP(G243,[1]ОКЕИ!$A$2:$B$125, 2,FALSE)), "—", VLOOKUP(G243,[1]ОКЕИ!$A$2:$B$125, 2,FALSE))</f>
        <v>796</v>
      </c>
      <c r="G243" s="45" t="s">
        <v>5</v>
      </c>
      <c r="H243" s="47">
        <v>650</v>
      </c>
      <c r="I243" s="46">
        <f>IF(ISNA(VLOOKUP(J243,[1]ОКАТО!$A$2:$B$18, 2,FALSE)), "—", VLOOKUP(J243,[1]ОКАТО!$A$2:$B$18, 2,FALSE))</f>
        <v>71139000</v>
      </c>
      <c r="J243" s="4" t="s">
        <v>86</v>
      </c>
      <c r="K243" s="3">
        <v>25652453.07</v>
      </c>
      <c r="L243" s="7">
        <v>46054</v>
      </c>
      <c r="M243" s="7">
        <v>46295</v>
      </c>
      <c r="N243" s="11" t="s">
        <v>11</v>
      </c>
      <c r="O243" s="44" t="str">
        <f>IF(C243 = "", "—", IF(N243 = "Единственный поставщик", "Нет", "Да"))</f>
        <v>Да</v>
      </c>
      <c r="P243" s="43"/>
      <c r="Q243" s="42"/>
    </row>
    <row r="244" spans="1:17" ht="25.5" x14ac:dyDescent="0.25">
      <c r="A244" s="51">
        <v>158</v>
      </c>
      <c r="B244" s="50" t="s">
        <v>91</v>
      </c>
      <c r="C244" s="50" t="s">
        <v>90</v>
      </c>
      <c r="D244" s="6" t="s">
        <v>89</v>
      </c>
      <c r="E244" s="66"/>
      <c r="F244" s="48">
        <f>IF(ISNA(VLOOKUP(G244,[1]ОКЕИ!$A$2:$B$125, 2,FALSE)), "—", VLOOKUP(G244,[1]ОКЕИ!$A$2:$B$125, 2,FALSE))</f>
        <v>876</v>
      </c>
      <c r="G244" s="45" t="s">
        <v>10</v>
      </c>
      <c r="H244" s="47">
        <v>1</v>
      </c>
      <c r="I244" s="46">
        <f>IF(ISNA(VLOOKUP(J244,[1]ОКАТО!$A$2:$B$18, 2,FALSE)), "—", VLOOKUP(J244,[1]ОКАТО!$A$2:$B$18, 2,FALSE))</f>
        <v>71110000</v>
      </c>
      <c r="J244" s="4" t="s">
        <v>88</v>
      </c>
      <c r="K244" s="3">
        <v>12227508</v>
      </c>
      <c r="L244" s="7">
        <v>46082</v>
      </c>
      <c r="M244" s="7">
        <v>46326</v>
      </c>
      <c r="N244" s="45" t="s">
        <v>158</v>
      </c>
      <c r="O244" s="44" t="str">
        <f>IF(C244 = "", "—", IF(N244 = "Единственный поставщик", "Нет", "Да"))</f>
        <v>Да</v>
      </c>
      <c r="P244" s="43"/>
      <c r="Q244" s="42"/>
    </row>
    <row r="245" spans="1:17" ht="38.25" x14ac:dyDescent="0.25">
      <c r="A245" s="51">
        <v>180</v>
      </c>
      <c r="B245" s="50" t="s">
        <v>75</v>
      </c>
      <c r="C245" s="50" t="s">
        <v>213</v>
      </c>
      <c r="D245" s="9" t="s">
        <v>167</v>
      </c>
      <c r="E245" s="66" t="s">
        <v>157</v>
      </c>
      <c r="F245" s="48" t="str">
        <f>IF(ISNA(VLOOKUP(G245,[1]ОКЕИ!$A$2:$B$125, 2,FALSE)), "—", VLOOKUP(G245,[1]ОКЕИ!$A$2:$B$125, 2,FALSE))</f>
        <v>055</v>
      </c>
      <c r="G245" s="45" t="s">
        <v>76</v>
      </c>
      <c r="H245" s="45">
        <v>350</v>
      </c>
      <c r="I245" s="46">
        <f>IF(ISNA(VLOOKUP(J245,[1]ОКАТО!$A$2:$B$18, 2,FALSE)), "—", VLOOKUP(J245,[1]ОКАТО!$A$2:$B$18, 2,FALSE))</f>
        <v>71131000</v>
      </c>
      <c r="J245" s="4" t="s">
        <v>70</v>
      </c>
      <c r="K245" s="3">
        <v>330000</v>
      </c>
      <c r="L245" s="7">
        <v>46023</v>
      </c>
      <c r="M245" s="7">
        <v>46357</v>
      </c>
      <c r="N245" s="45" t="s">
        <v>8</v>
      </c>
      <c r="O245" s="44" t="str">
        <f>IF(C245 = "", "—", IF(N245 = "Единственный поставщик", "Нет", "Да"))</f>
        <v>Да</v>
      </c>
      <c r="P245" s="43"/>
      <c r="Q245" s="42"/>
    </row>
    <row r="246" spans="1:17" ht="38.25" x14ac:dyDescent="0.25">
      <c r="A246" s="76">
        <v>182</v>
      </c>
      <c r="B246" s="56" t="s">
        <v>81</v>
      </c>
      <c r="C246" s="56" t="s">
        <v>80</v>
      </c>
      <c r="D246" s="9" t="s">
        <v>79</v>
      </c>
      <c r="E246" s="75" t="s">
        <v>157</v>
      </c>
      <c r="F246" s="48">
        <f>IF(ISNA(VLOOKUP(G246,[1]ОКЕИ!$A$2:$B$125, 2,FALSE)), "—", VLOOKUP(G246,[1]ОКЕИ!$A$2:$B$125, 2,FALSE))</f>
        <v>876</v>
      </c>
      <c r="G246" s="48" t="s">
        <v>10</v>
      </c>
      <c r="H246" s="74">
        <v>5700</v>
      </c>
      <c r="I246" s="73">
        <f>IF(ISNA(VLOOKUP(J246,[1]ОКАТО!$A$2:$B$18, 2,FALSE)), "—", VLOOKUP(J246,[1]ОКАТО!$A$2:$B$18, 2,FALSE))</f>
        <v>71100000</v>
      </c>
      <c r="J246" s="4" t="s">
        <v>4</v>
      </c>
      <c r="K246" s="3">
        <v>300000</v>
      </c>
      <c r="L246" s="7">
        <v>46054</v>
      </c>
      <c r="M246" s="7">
        <v>46357</v>
      </c>
      <c r="N246" s="48" t="s">
        <v>8</v>
      </c>
      <c r="O246" s="48" t="str">
        <f>IF(C246 = "", "—", IF(N246 = "Единственный поставщик", "Нет", "Да"))</f>
        <v>Да</v>
      </c>
      <c r="P246" s="72"/>
      <c r="Q246" s="71"/>
    </row>
    <row r="247" spans="1:17" ht="38.25" x14ac:dyDescent="0.25">
      <c r="A247" s="51">
        <v>189</v>
      </c>
      <c r="B247" s="58" t="s">
        <v>84</v>
      </c>
      <c r="C247" s="58" t="s">
        <v>83</v>
      </c>
      <c r="D247" s="9" t="s">
        <v>82</v>
      </c>
      <c r="E247" s="66" t="s">
        <v>157</v>
      </c>
      <c r="F247" s="48">
        <f>IF(ISNA(VLOOKUP(G247,[1]ОКЕИ!$A$2:$B$125, 2,FALSE)), "—", VLOOKUP(G247,[1]ОКЕИ!$A$2:$B$125, 2,FALSE))</f>
        <v>796</v>
      </c>
      <c r="G247" s="5" t="s">
        <v>5</v>
      </c>
      <c r="H247" s="47">
        <v>92</v>
      </c>
      <c r="I247" s="46">
        <f>IF(ISNA(VLOOKUP(J247,[1]ОКАТО!$A$2:$B$18, 2,FALSE)), "—", VLOOKUP(J247,[1]ОКАТО!$A$2:$B$18, 2,FALSE))</f>
        <v>71131000</v>
      </c>
      <c r="J247" s="4" t="s">
        <v>70</v>
      </c>
      <c r="K247" s="3">
        <v>1197000</v>
      </c>
      <c r="L247" s="7">
        <v>46082</v>
      </c>
      <c r="M247" s="7">
        <v>46357</v>
      </c>
      <c r="N247" s="45" t="s">
        <v>8</v>
      </c>
      <c r="O247" s="44" t="str">
        <f>IF(C247 = "", "—", IF(N247 = "Единственный поставщик", "Нет", "Да"))</f>
        <v>Да</v>
      </c>
      <c r="P247" s="43"/>
      <c r="Q247" s="42"/>
    </row>
    <row r="248" spans="1:17" ht="38.25" x14ac:dyDescent="0.25">
      <c r="A248" s="51">
        <v>191</v>
      </c>
      <c r="B248" s="56" t="s">
        <v>51</v>
      </c>
      <c r="C248" s="56" t="s">
        <v>50</v>
      </c>
      <c r="D248" s="9" t="s">
        <v>49</v>
      </c>
      <c r="E248" s="66" t="s">
        <v>157</v>
      </c>
      <c r="F248" s="48">
        <f>IF(ISNA(VLOOKUP(G248,[1]ОКЕИ!$A$2:$B$125, 2,FALSE)), "—", VLOOKUP(G248,[1]ОКЕИ!$A$2:$B$125, 2,FALSE))</f>
        <v>876</v>
      </c>
      <c r="G248" s="54" t="s">
        <v>10</v>
      </c>
      <c r="H248" s="45">
        <v>176</v>
      </c>
      <c r="I248" s="46">
        <f>IF(ISNA(VLOOKUP(J248,[1]ОКАТО!$A$2:$B$18, 2,FALSE)), "—", VLOOKUP(J248,[1]ОКАТО!$A$2:$B$18, 2,FALSE))</f>
        <v>71100000</v>
      </c>
      <c r="J248" s="4" t="s">
        <v>4</v>
      </c>
      <c r="K248" s="3">
        <v>675123.3</v>
      </c>
      <c r="L248" s="7">
        <v>46082</v>
      </c>
      <c r="M248" s="7">
        <v>46113</v>
      </c>
      <c r="N248" s="45" t="s">
        <v>8</v>
      </c>
      <c r="O248" s="44" t="str">
        <f>IF(C248 = "", "—", IF(N248 = "Единственный поставщик", "Нет", "Да"))</f>
        <v>Да</v>
      </c>
      <c r="P248" s="43"/>
      <c r="Q248" s="42"/>
    </row>
    <row r="249" spans="1:17" ht="25.5" x14ac:dyDescent="0.25">
      <c r="A249" s="51">
        <v>192</v>
      </c>
      <c r="B249" s="56" t="s">
        <v>62</v>
      </c>
      <c r="C249" s="56" t="s">
        <v>61</v>
      </c>
      <c r="D249" s="9" t="s">
        <v>64</v>
      </c>
      <c r="E249" s="66" t="s">
        <v>157</v>
      </c>
      <c r="F249" s="48">
        <f>IF(ISNA(VLOOKUP(G249,[1]ОКЕИ!$A$2:$B$125, 2,FALSE)), "—", VLOOKUP(G249,[1]ОКЕИ!$A$2:$B$125, 2,FALSE))</f>
        <v>876</v>
      </c>
      <c r="G249" s="54" t="s">
        <v>10</v>
      </c>
      <c r="H249" s="45">
        <v>8342</v>
      </c>
      <c r="I249" s="46">
        <f>IF(ISNA(VLOOKUP(J249,[1]ОКАТО!$A$2:$B$18, 2,FALSE)), "—", VLOOKUP(J249,[1]ОКАТО!$A$2:$B$18, 2,FALSE))</f>
        <v>71100000</v>
      </c>
      <c r="J249" s="4" t="s">
        <v>4</v>
      </c>
      <c r="K249" s="3">
        <v>8832983.4399999995</v>
      </c>
      <c r="L249" s="7">
        <v>46054</v>
      </c>
      <c r="M249" s="7">
        <v>46082</v>
      </c>
      <c r="N249" s="45" t="s">
        <v>158</v>
      </c>
      <c r="O249" s="44" t="str">
        <f>IF(C249 = "", "—", IF(N249 = "Единственный поставщик", "Нет", "Да"))</f>
        <v>Да</v>
      </c>
      <c r="P249" s="43"/>
      <c r="Q249" s="42"/>
    </row>
    <row r="250" spans="1:17" ht="38.25" x14ac:dyDescent="0.25">
      <c r="A250" s="51">
        <v>193</v>
      </c>
      <c r="B250" s="56" t="s">
        <v>62</v>
      </c>
      <c r="C250" s="56" t="s">
        <v>61</v>
      </c>
      <c r="D250" s="70" t="s">
        <v>63</v>
      </c>
      <c r="E250" s="66" t="s">
        <v>157</v>
      </c>
      <c r="F250" s="48">
        <f>IF(ISNA(VLOOKUP(G250,[1]ОКЕИ!$A$2:$B$125, 2,FALSE)), "—", VLOOKUP(G250,[1]ОКЕИ!$A$2:$B$125, 2,FALSE))</f>
        <v>876</v>
      </c>
      <c r="G250" s="54" t="s">
        <v>10</v>
      </c>
      <c r="H250" s="45">
        <v>587</v>
      </c>
      <c r="I250" s="46">
        <f>IF(ISNA(VLOOKUP(J250,[1]ОКАТО!$A$2:$B$18, 2,FALSE)), "—", VLOOKUP(J250,[1]ОКАТО!$A$2:$B$18, 2,FALSE))</f>
        <v>71100000</v>
      </c>
      <c r="J250" s="4" t="s">
        <v>4</v>
      </c>
      <c r="K250" s="3">
        <v>1521490.51</v>
      </c>
      <c r="L250" s="7">
        <v>46054</v>
      </c>
      <c r="M250" s="7">
        <v>46082</v>
      </c>
      <c r="N250" s="45" t="s">
        <v>8</v>
      </c>
      <c r="O250" s="44" t="str">
        <f>IF(C250 = "", "—", IF(N250 = "Единственный поставщик", "Нет", "Да"))</f>
        <v>Да</v>
      </c>
      <c r="P250" s="43"/>
      <c r="Q250" s="42"/>
    </row>
    <row r="251" spans="1:17" ht="38.25" x14ac:dyDescent="0.25">
      <c r="A251" s="51">
        <v>194</v>
      </c>
      <c r="B251" s="56" t="s">
        <v>16</v>
      </c>
      <c r="C251" s="56" t="s">
        <v>36</v>
      </c>
      <c r="D251" s="9" t="s">
        <v>164</v>
      </c>
      <c r="E251" s="66"/>
      <c r="F251" s="48">
        <f>IF(ISNA(VLOOKUP(G251,[1]ОКЕИ!$A$2:$B$125, 2,FALSE)), "—", VLOOKUP(G251,[1]ОКЕИ!$A$2:$B$125, 2,FALSE))</f>
        <v>876</v>
      </c>
      <c r="G251" s="45" t="s">
        <v>10</v>
      </c>
      <c r="H251" s="67">
        <v>222</v>
      </c>
      <c r="I251" s="46">
        <f>IF(ISNA(VLOOKUP(J251,[1]ОКАТО!$A$2:$B$18, 2,FALSE)), "—", VLOOKUP(J251,[1]ОКАТО!$A$2:$B$18, 2,FALSE))</f>
        <v>71100000</v>
      </c>
      <c r="J251" s="4" t="s">
        <v>4</v>
      </c>
      <c r="K251" s="3">
        <v>411745.64</v>
      </c>
      <c r="L251" s="7">
        <v>46082</v>
      </c>
      <c r="M251" s="7">
        <v>46113</v>
      </c>
      <c r="N251" s="45" t="s">
        <v>8</v>
      </c>
      <c r="O251" s="44" t="str">
        <f>IF(C251 = "", "—", IF(N251 = "Единственный поставщик", "Нет", "Да"))</f>
        <v>Да</v>
      </c>
      <c r="P251" s="43"/>
      <c r="Q251" s="42"/>
    </row>
    <row r="252" spans="1:17" ht="38.25" x14ac:dyDescent="0.25">
      <c r="A252" s="51">
        <v>196</v>
      </c>
      <c r="B252" s="56" t="s">
        <v>19</v>
      </c>
      <c r="C252" s="56" t="s">
        <v>18</v>
      </c>
      <c r="D252" s="9" t="s">
        <v>17</v>
      </c>
      <c r="E252" s="66"/>
      <c r="F252" s="48">
        <f>IF(ISNA(VLOOKUP(G252,[1]ОКЕИ!$A$2:$B$125, 2,FALSE)), "—", VLOOKUP(G252,[1]ОКЕИ!$A$2:$B$125, 2,FALSE))</f>
        <v>876</v>
      </c>
      <c r="G252" s="45" t="s">
        <v>10</v>
      </c>
      <c r="H252" s="67">
        <v>36</v>
      </c>
      <c r="I252" s="46">
        <f>IF(ISNA(VLOOKUP(J252,[1]ОКАТО!$A$2:$B$18, 2,FALSE)), "—", VLOOKUP(J252,[1]ОКАТО!$A$2:$B$18, 2,FALSE))</f>
        <v>71100000</v>
      </c>
      <c r="J252" s="4" t="s">
        <v>4</v>
      </c>
      <c r="K252" s="3">
        <v>422738.71</v>
      </c>
      <c r="L252" s="7">
        <v>46082</v>
      </c>
      <c r="M252" s="7">
        <v>46143</v>
      </c>
      <c r="N252" s="45" t="s">
        <v>8</v>
      </c>
      <c r="O252" s="44" t="str">
        <f>IF(C252 = "", "—", IF(N252 = "Единственный поставщик", "Нет", "Да"))</f>
        <v>Да</v>
      </c>
      <c r="P252" s="43"/>
      <c r="Q252" s="42"/>
    </row>
    <row r="253" spans="1:17" ht="38.25" x14ac:dyDescent="0.25">
      <c r="A253" s="51">
        <v>197</v>
      </c>
      <c r="B253" s="69" t="s">
        <v>16</v>
      </c>
      <c r="C253" s="60" t="s">
        <v>36</v>
      </c>
      <c r="D253" s="9" t="s">
        <v>37</v>
      </c>
      <c r="E253" s="66"/>
      <c r="F253" s="48">
        <f>IF(ISNA(VLOOKUP(G253,[1]ОКЕИ!$A$2:$B$125, 2,FALSE)), "—", VLOOKUP(G253,[1]ОКЕИ!$A$2:$B$125, 2,FALSE))</f>
        <v>876</v>
      </c>
      <c r="G253" s="45" t="s">
        <v>10</v>
      </c>
      <c r="H253" s="67">
        <v>138</v>
      </c>
      <c r="I253" s="46">
        <f>IF(ISNA(VLOOKUP(J253,[1]ОКАТО!$A$2:$B$18, 2,FALSE)), "—", VLOOKUP(J253,[1]ОКАТО!$A$2:$B$18, 2,FALSE))</f>
        <v>71100000</v>
      </c>
      <c r="J253" s="4" t="s">
        <v>4</v>
      </c>
      <c r="K253" s="3">
        <v>982655.24</v>
      </c>
      <c r="L253" s="7">
        <v>46082</v>
      </c>
      <c r="M253" s="7">
        <v>46113</v>
      </c>
      <c r="N253" s="45" t="s">
        <v>8</v>
      </c>
      <c r="O253" s="44" t="str">
        <f>IF(C253 = "", "—", IF(N253 = "Единственный поставщик", "Нет", "Да"))</f>
        <v>Да</v>
      </c>
      <c r="P253" s="43"/>
      <c r="Q253" s="42"/>
    </row>
    <row r="254" spans="1:17" ht="38.25" x14ac:dyDescent="0.25">
      <c r="A254" s="51">
        <v>198</v>
      </c>
      <c r="B254" s="56" t="s">
        <v>62</v>
      </c>
      <c r="C254" s="56" t="s">
        <v>61</v>
      </c>
      <c r="D254" s="9" t="s">
        <v>60</v>
      </c>
      <c r="E254" s="66" t="s">
        <v>157</v>
      </c>
      <c r="F254" s="48">
        <f>IF(ISNA(VLOOKUP(G254,[1]ОКЕИ!$A$2:$B$125, 2,FALSE)), "—", VLOOKUP(G254,[1]ОКЕИ!$A$2:$B$125, 2,FALSE))</f>
        <v>876</v>
      </c>
      <c r="G254" s="45" t="s">
        <v>10</v>
      </c>
      <c r="H254" s="67">
        <v>4500</v>
      </c>
      <c r="I254" s="46">
        <f>IF(ISNA(VLOOKUP(J254,[1]ОКАТО!$A$2:$B$18, 2,FALSE)), "—", VLOOKUP(J254,[1]ОКАТО!$A$2:$B$18, 2,FALSE))</f>
        <v>71100000</v>
      </c>
      <c r="J254" s="4" t="s">
        <v>4</v>
      </c>
      <c r="K254" s="3">
        <v>1681966.01</v>
      </c>
      <c r="L254" s="7">
        <v>46054</v>
      </c>
      <c r="M254" s="7">
        <v>46113</v>
      </c>
      <c r="N254" s="45" t="s">
        <v>8</v>
      </c>
      <c r="O254" s="44" t="str">
        <f>IF(C254 = "", "—", IF(N254 = "Единственный поставщик", "Нет", "Да"))</f>
        <v>Да</v>
      </c>
      <c r="P254" s="43"/>
      <c r="Q254" s="42"/>
    </row>
    <row r="255" spans="1:17" ht="25.5" x14ac:dyDescent="0.25">
      <c r="A255" s="51">
        <v>199</v>
      </c>
      <c r="B255" s="56" t="s">
        <v>24</v>
      </c>
      <c r="C255" s="56" t="s">
        <v>23</v>
      </c>
      <c r="D255" s="9" t="s">
        <v>59</v>
      </c>
      <c r="E255" s="66" t="s">
        <v>157</v>
      </c>
      <c r="F255" s="48">
        <f>IF(ISNA(VLOOKUP(G255,[1]ОКЕИ!$A$2:$B$125, 2,FALSE)), "—", VLOOKUP(G255,[1]ОКЕИ!$A$2:$B$125, 2,FALSE))</f>
        <v>876</v>
      </c>
      <c r="G255" s="45" t="s">
        <v>10</v>
      </c>
      <c r="H255" s="67">
        <v>161</v>
      </c>
      <c r="I255" s="46">
        <f>IF(ISNA(VLOOKUP(J255,[1]ОКАТО!$A$2:$B$18, 2,FALSE)), "—", VLOOKUP(J255,[1]ОКАТО!$A$2:$B$18, 2,FALSE))</f>
        <v>71100000</v>
      </c>
      <c r="J255" s="4" t="s">
        <v>4</v>
      </c>
      <c r="K255" s="3">
        <v>2134290.67</v>
      </c>
      <c r="L255" s="7">
        <v>46054</v>
      </c>
      <c r="M255" s="7">
        <v>46113</v>
      </c>
      <c r="N255" s="45" t="s">
        <v>158</v>
      </c>
      <c r="O255" s="44" t="str">
        <f>IF(C255 = "", "—", IF(N255 = "Единственный поставщик", "Нет", "Да"))</f>
        <v>Да</v>
      </c>
      <c r="P255" s="43"/>
      <c r="Q255" s="42"/>
    </row>
    <row r="256" spans="1:17" ht="38.25" x14ac:dyDescent="0.25">
      <c r="A256" s="51">
        <v>200</v>
      </c>
      <c r="B256" s="56" t="s">
        <v>24</v>
      </c>
      <c r="C256" s="56" t="s">
        <v>58</v>
      </c>
      <c r="D256" s="9" t="s">
        <v>57</v>
      </c>
      <c r="E256" s="66" t="s">
        <v>157</v>
      </c>
      <c r="F256" s="48">
        <f>IF(ISNA(VLOOKUP(G256,[1]ОКЕИ!$A$2:$B$125, 2,FALSE)), "—", VLOOKUP(G256,[1]ОКЕИ!$A$2:$B$125, 2,FALSE))</f>
        <v>876</v>
      </c>
      <c r="G256" s="45" t="s">
        <v>10</v>
      </c>
      <c r="H256" s="67">
        <v>462</v>
      </c>
      <c r="I256" s="46">
        <f>IF(ISNA(VLOOKUP(J256,[1]ОКАТО!$A$2:$B$18, 2,FALSE)), "—", VLOOKUP(J256,[1]ОКАТО!$A$2:$B$18, 2,FALSE))</f>
        <v>71100000</v>
      </c>
      <c r="J256" s="4" t="s">
        <v>4</v>
      </c>
      <c r="K256" s="3">
        <v>1762922.34</v>
      </c>
      <c r="L256" s="7">
        <v>46054</v>
      </c>
      <c r="M256" s="7">
        <v>46082</v>
      </c>
      <c r="N256" s="45" t="s">
        <v>8</v>
      </c>
      <c r="O256" s="44" t="str">
        <f>IF(C256 = "", "—", IF(N256 = "Единственный поставщик", "Нет", "Да"))</f>
        <v>Да</v>
      </c>
      <c r="P256" s="43"/>
      <c r="Q256" s="42"/>
    </row>
    <row r="257" spans="1:17" ht="38.25" x14ac:dyDescent="0.25">
      <c r="A257" s="51">
        <v>201</v>
      </c>
      <c r="B257" s="56" t="s">
        <v>48</v>
      </c>
      <c r="C257" s="56" t="s">
        <v>47</v>
      </c>
      <c r="D257" s="9" t="s">
        <v>46</v>
      </c>
      <c r="E257" s="66"/>
      <c r="F257" s="48">
        <f>IF(ISNA(VLOOKUP(G257,[1]ОКЕИ!$A$2:$B$125, 2,FALSE)), "—", VLOOKUP(G257,[1]ОКЕИ!$A$2:$B$125, 2,FALSE))</f>
        <v>876</v>
      </c>
      <c r="G257" s="45" t="s">
        <v>10</v>
      </c>
      <c r="H257" s="67">
        <v>435</v>
      </c>
      <c r="I257" s="46">
        <f>IF(ISNA(VLOOKUP(J257,[1]ОКАТО!$A$2:$B$18, 2,FALSE)), "—", VLOOKUP(J257,[1]ОКАТО!$A$2:$B$18, 2,FALSE))</f>
        <v>71100000</v>
      </c>
      <c r="J257" s="4" t="s">
        <v>4</v>
      </c>
      <c r="K257" s="3">
        <v>1408427.9</v>
      </c>
      <c r="L257" s="7">
        <v>46082</v>
      </c>
      <c r="M257" s="7">
        <v>46113</v>
      </c>
      <c r="N257" s="45" t="s">
        <v>8</v>
      </c>
      <c r="O257" s="44" t="str">
        <f>IF(C257 = "", "—", IF(N257 = "Единственный поставщик", "Нет", "Да"))</f>
        <v>Да</v>
      </c>
      <c r="P257" s="43"/>
      <c r="Q257" s="42"/>
    </row>
    <row r="258" spans="1:17" ht="38.25" x14ac:dyDescent="0.25">
      <c r="A258" s="51">
        <v>202</v>
      </c>
      <c r="B258" s="56" t="s">
        <v>24</v>
      </c>
      <c r="C258" s="56" t="s">
        <v>23</v>
      </c>
      <c r="D258" s="9" t="s">
        <v>22</v>
      </c>
      <c r="E258" s="66" t="s">
        <v>157</v>
      </c>
      <c r="F258" s="48">
        <f>IF(ISNA(VLOOKUP(G258,[1]ОКЕИ!$A$2:$B$125, 2,FALSE)), "—", VLOOKUP(G258,[1]ОКЕИ!$A$2:$B$125, 2,FALSE))</f>
        <v>876</v>
      </c>
      <c r="G258" s="45" t="s">
        <v>10</v>
      </c>
      <c r="H258" s="67">
        <v>33</v>
      </c>
      <c r="I258" s="46">
        <f>IF(ISNA(VLOOKUP(J258,[1]ОКАТО!$A$2:$B$18, 2,FALSE)), "—", VLOOKUP(J258,[1]ОКАТО!$A$2:$B$18, 2,FALSE))</f>
        <v>71100000</v>
      </c>
      <c r="J258" s="4" t="s">
        <v>4</v>
      </c>
      <c r="K258" s="3">
        <v>1130785.4099999999</v>
      </c>
      <c r="L258" s="7">
        <v>46082</v>
      </c>
      <c r="M258" s="7">
        <v>46113</v>
      </c>
      <c r="N258" s="45" t="s">
        <v>8</v>
      </c>
      <c r="O258" s="44" t="str">
        <f>IF(C258 = "", "—", IF(N258 = "Единственный поставщик", "Нет", "Да"))</f>
        <v>Да</v>
      </c>
      <c r="P258" s="43"/>
      <c r="Q258" s="42"/>
    </row>
    <row r="259" spans="1:17" ht="38.25" x14ac:dyDescent="0.25">
      <c r="A259" s="51">
        <v>203</v>
      </c>
      <c r="B259" s="56" t="s">
        <v>55</v>
      </c>
      <c r="C259" s="56" t="s">
        <v>54</v>
      </c>
      <c r="D259" s="9" t="s">
        <v>53</v>
      </c>
      <c r="E259" s="66" t="s">
        <v>157</v>
      </c>
      <c r="F259" s="48">
        <f>IF(ISNA(VLOOKUP(G259,[1]ОКЕИ!$A$2:$B$125, 2,FALSE)), "—", VLOOKUP(G259,[1]ОКЕИ!$A$2:$B$125, 2,FALSE))</f>
        <v>876</v>
      </c>
      <c r="G259" s="45" t="s">
        <v>10</v>
      </c>
      <c r="H259" s="67">
        <v>317</v>
      </c>
      <c r="I259" s="46">
        <f>IF(ISNA(VLOOKUP(J259,[1]ОКАТО!$A$2:$B$18, 2,FALSE)), "—", VLOOKUP(J259,[1]ОКАТО!$A$2:$B$18, 2,FALSE))</f>
        <v>71100000</v>
      </c>
      <c r="J259" s="4" t="s">
        <v>4</v>
      </c>
      <c r="K259" s="3">
        <v>363215.89</v>
      </c>
      <c r="L259" s="7">
        <v>46054</v>
      </c>
      <c r="M259" s="7">
        <v>46082</v>
      </c>
      <c r="N259" s="45" t="s">
        <v>8</v>
      </c>
      <c r="O259" s="44" t="str">
        <f>IF(C259 = "", "—", IF(N259 = "Единственный поставщик", "Нет", "Да"))</f>
        <v>Да</v>
      </c>
      <c r="P259" s="43"/>
      <c r="Q259" s="42"/>
    </row>
    <row r="260" spans="1:17" ht="25.5" x14ac:dyDescent="0.25">
      <c r="A260" s="51">
        <v>204</v>
      </c>
      <c r="B260" s="56" t="s">
        <v>7</v>
      </c>
      <c r="C260" s="56" t="s">
        <v>6</v>
      </c>
      <c r="D260" s="9" t="s">
        <v>163</v>
      </c>
      <c r="E260" s="66" t="s">
        <v>157</v>
      </c>
      <c r="F260" s="48">
        <f>IF(ISNA(VLOOKUP(G260,[1]ОКЕИ!$A$2:$B$125, 2,FALSE)), "—", VLOOKUP(G260,[1]ОКЕИ!$A$2:$B$125, 2,FALSE))</f>
        <v>796</v>
      </c>
      <c r="G260" s="45" t="s">
        <v>5</v>
      </c>
      <c r="H260" s="67">
        <v>7</v>
      </c>
      <c r="I260" s="46">
        <f>IF(ISNA(VLOOKUP(J260,[1]ОКАТО!$A$2:$B$18, 2,FALSE)), "—", VLOOKUP(J260,[1]ОКАТО!$A$2:$B$18, 2,FALSE))</f>
        <v>71100000</v>
      </c>
      <c r="J260" s="4" t="s">
        <v>4</v>
      </c>
      <c r="K260" s="3">
        <v>3731544.03</v>
      </c>
      <c r="L260" s="7">
        <v>46054</v>
      </c>
      <c r="M260" s="7">
        <v>46113</v>
      </c>
      <c r="N260" s="45" t="s">
        <v>158</v>
      </c>
      <c r="O260" s="44" t="str">
        <f>IF(C260 = "", "—", IF(N260 = "Единственный поставщик", "Нет", "Да"))</f>
        <v>Да</v>
      </c>
      <c r="P260" s="43"/>
      <c r="Q260" s="42"/>
    </row>
    <row r="261" spans="1:17" ht="38.25" x14ac:dyDescent="0.25">
      <c r="A261" s="51">
        <v>205</v>
      </c>
      <c r="B261" s="56" t="s">
        <v>35</v>
      </c>
      <c r="C261" s="56" t="s">
        <v>34</v>
      </c>
      <c r="D261" s="8" t="s">
        <v>209</v>
      </c>
      <c r="E261" s="66" t="s">
        <v>157</v>
      </c>
      <c r="F261" s="48">
        <f>IF(ISNA(VLOOKUP(G261,[1]ОКЕИ!$A$2:$B$125, 2,FALSE)), "—", VLOOKUP(G261,[1]ОКЕИ!$A$2:$B$125, 2,FALSE))</f>
        <v>876</v>
      </c>
      <c r="G261" s="45" t="s">
        <v>10</v>
      </c>
      <c r="H261" s="68">
        <v>12557</v>
      </c>
      <c r="I261" s="46">
        <f>IF(ISNA(VLOOKUP(J261,[1]ОКАТО!$A$2:$B$18, 2,FALSE)), "—", VLOOKUP(J261,[1]ОКАТО!$A$2:$B$18, 2,FALSE))</f>
        <v>71100000</v>
      </c>
      <c r="J261" s="4" t="s">
        <v>4</v>
      </c>
      <c r="K261" s="1">
        <v>1328556.17</v>
      </c>
      <c r="L261" s="10">
        <v>46054</v>
      </c>
      <c r="M261" s="10">
        <v>46082</v>
      </c>
      <c r="N261" s="45" t="s">
        <v>8</v>
      </c>
      <c r="O261" s="44" t="str">
        <f>IF(C261 = "", "—", IF(N261 = "Единственный поставщик", "Нет", "Да"))</f>
        <v>Да</v>
      </c>
      <c r="P261" s="43"/>
      <c r="Q261" s="42"/>
    </row>
    <row r="262" spans="1:17" ht="38.25" x14ac:dyDescent="0.25">
      <c r="A262" s="51">
        <v>206</v>
      </c>
      <c r="B262" s="56" t="s">
        <v>45</v>
      </c>
      <c r="C262" s="56" t="s">
        <v>44</v>
      </c>
      <c r="D262" s="9" t="s">
        <v>43</v>
      </c>
      <c r="E262" s="66"/>
      <c r="F262" s="48">
        <f>IF(ISNA(VLOOKUP(G262,[1]ОКЕИ!$A$2:$B$125, 2,FALSE)), "—", VLOOKUP(G262,[1]ОКЕИ!$A$2:$B$125, 2,FALSE))</f>
        <v>876</v>
      </c>
      <c r="G262" s="45" t="s">
        <v>10</v>
      </c>
      <c r="H262" s="67">
        <v>151</v>
      </c>
      <c r="I262" s="46">
        <f>IF(ISNA(VLOOKUP(J262,[1]ОКАТО!$A$2:$B$18, 2,FALSE)), "—", VLOOKUP(J262,[1]ОКАТО!$A$2:$B$18, 2,FALSE))</f>
        <v>71100000</v>
      </c>
      <c r="J262" s="4" t="s">
        <v>4</v>
      </c>
      <c r="K262" s="3">
        <v>323415.59000000003</v>
      </c>
      <c r="L262" s="7">
        <v>46082</v>
      </c>
      <c r="M262" s="7">
        <v>46113</v>
      </c>
      <c r="N262" s="45" t="s">
        <v>8</v>
      </c>
      <c r="O262" s="44" t="str">
        <f>IF(C262 = "", "—", IF(N262 = "Единственный поставщик", "Нет", "Да"))</f>
        <v>Да</v>
      </c>
      <c r="P262" s="43"/>
      <c r="Q262" s="42"/>
    </row>
    <row r="263" spans="1:17" ht="38.25" x14ac:dyDescent="0.25">
      <c r="A263" s="51">
        <v>207</v>
      </c>
      <c r="B263" s="56" t="s">
        <v>33</v>
      </c>
      <c r="C263" s="56" t="s">
        <v>32</v>
      </c>
      <c r="D263" s="9" t="s">
        <v>31</v>
      </c>
      <c r="E263" s="66" t="s">
        <v>157</v>
      </c>
      <c r="F263" s="48">
        <f>IF(ISNA(VLOOKUP(G263,[1]ОКЕИ!$A$2:$B$125, 2,FALSE)), "—", VLOOKUP(G263,[1]ОКЕИ!$A$2:$B$125, 2,FALSE))</f>
        <v>876</v>
      </c>
      <c r="G263" s="45" t="s">
        <v>10</v>
      </c>
      <c r="H263" s="67">
        <v>125</v>
      </c>
      <c r="I263" s="46">
        <f>IF(ISNA(VLOOKUP(J263,[1]ОКАТО!$A$2:$B$18, 2,FALSE)), "—", VLOOKUP(J263,[1]ОКАТО!$A$2:$B$18, 2,FALSE))</f>
        <v>71100000</v>
      </c>
      <c r="J263" s="4" t="s">
        <v>4</v>
      </c>
      <c r="K263" s="3">
        <v>578781.39</v>
      </c>
      <c r="L263" s="7">
        <v>46082</v>
      </c>
      <c r="M263" s="7">
        <v>46113</v>
      </c>
      <c r="N263" s="45" t="s">
        <v>8</v>
      </c>
      <c r="O263" s="44" t="str">
        <f>IF(C263 = "", "—", IF(N263 = "Единственный поставщик", "Нет", "Да"))</f>
        <v>Да</v>
      </c>
      <c r="P263" s="43"/>
      <c r="Q263" s="42"/>
    </row>
    <row r="264" spans="1:17" ht="38.25" x14ac:dyDescent="0.25">
      <c r="A264" s="51">
        <v>208</v>
      </c>
      <c r="B264" s="56" t="s">
        <v>42</v>
      </c>
      <c r="C264" s="56" t="s">
        <v>41</v>
      </c>
      <c r="D264" s="9" t="s">
        <v>40</v>
      </c>
      <c r="E264" s="66"/>
      <c r="F264" s="48">
        <f>IF(ISNA(VLOOKUP(G264,[1]ОКЕИ!$A$2:$B$125, 2,FALSE)), "—", VLOOKUP(G264,[1]ОКЕИ!$A$2:$B$125, 2,FALSE))</f>
        <v>876</v>
      </c>
      <c r="G264" s="45" t="s">
        <v>10</v>
      </c>
      <c r="H264" s="67">
        <v>233</v>
      </c>
      <c r="I264" s="46">
        <f>IF(ISNA(VLOOKUP(J264,[1]ОКАТО!$A$2:$B$18, 2,FALSE)), "—", VLOOKUP(J264,[1]ОКАТО!$A$2:$B$18, 2,FALSE))</f>
        <v>71100000</v>
      </c>
      <c r="J264" s="4" t="s">
        <v>4</v>
      </c>
      <c r="K264" s="3">
        <v>155190.34</v>
      </c>
      <c r="L264" s="7">
        <v>46082</v>
      </c>
      <c r="M264" s="7">
        <v>46113</v>
      </c>
      <c r="N264" s="45" t="s">
        <v>8</v>
      </c>
      <c r="O264" s="44" t="str">
        <f>IF(C264 = "", "—", IF(N264 = "Единственный поставщик", "Нет", "Да"))</f>
        <v>Да</v>
      </c>
      <c r="P264" s="43"/>
      <c r="Q264" s="42"/>
    </row>
    <row r="265" spans="1:17" ht="38.25" x14ac:dyDescent="0.25">
      <c r="A265" s="51">
        <v>209</v>
      </c>
      <c r="B265" s="56" t="s">
        <v>21</v>
      </c>
      <c r="C265" s="56" t="s">
        <v>20</v>
      </c>
      <c r="D265" s="9" t="s">
        <v>162</v>
      </c>
      <c r="E265" s="66" t="s">
        <v>157</v>
      </c>
      <c r="F265" s="48">
        <f>IF(ISNA(VLOOKUP(G265,[1]ОКЕИ!$A$2:$B$125, 2,FALSE)), "—", VLOOKUP(G265,[1]ОКЕИ!$A$2:$B$125, 2,FALSE))</f>
        <v>876</v>
      </c>
      <c r="G265" s="45" t="s">
        <v>10</v>
      </c>
      <c r="H265" s="67">
        <v>3225</v>
      </c>
      <c r="I265" s="46">
        <f>IF(ISNA(VLOOKUP(J265,[1]ОКАТО!$A$2:$B$18, 2,FALSE)), "—", VLOOKUP(J265,[1]ОКАТО!$A$2:$B$18, 2,FALSE))</f>
        <v>71100000</v>
      </c>
      <c r="J265" s="4" t="s">
        <v>4</v>
      </c>
      <c r="K265" s="3">
        <v>868283.53</v>
      </c>
      <c r="L265" s="7">
        <v>46113</v>
      </c>
      <c r="M265" s="7">
        <v>46143</v>
      </c>
      <c r="N265" s="45" t="s">
        <v>8</v>
      </c>
      <c r="O265" s="44" t="str">
        <f>IF(C265 = "", "—", IF(N265 = "Единственный поставщик", "Нет", "Да"))</f>
        <v>Да</v>
      </c>
      <c r="P265" s="43"/>
      <c r="Q265" s="42"/>
    </row>
    <row r="266" spans="1:17" ht="38.25" x14ac:dyDescent="0.25">
      <c r="A266" s="51">
        <v>210</v>
      </c>
      <c r="B266" s="56" t="s">
        <v>29</v>
      </c>
      <c r="C266" s="56" t="s">
        <v>212</v>
      </c>
      <c r="D266" s="9" t="s">
        <v>28</v>
      </c>
      <c r="E266" s="66" t="s">
        <v>157</v>
      </c>
      <c r="F266" s="48">
        <f>IF(ISNA(VLOOKUP(G266,[1]ОКЕИ!$A$2:$B$125, 2,FALSE)), "—", VLOOKUP(G266,[1]ОКЕИ!$A$2:$B$125, 2,FALSE))</f>
        <v>876</v>
      </c>
      <c r="G266" s="45" t="s">
        <v>10</v>
      </c>
      <c r="H266" s="67">
        <v>15</v>
      </c>
      <c r="I266" s="46">
        <f>IF(ISNA(VLOOKUP(J266,[1]ОКАТО!$A$2:$B$18, 2,FALSE)), "—", VLOOKUP(J266,[1]ОКАТО!$A$2:$B$18, 2,FALSE))</f>
        <v>71100000</v>
      </c>
      <c r="J266" s="4" t="s">
        <v>4</v>
      </c>
      <c r="K266" s="3">
        <v>226244.94</v>
      </c>
      <c r="L266" s="7">
        <v>46082</v>
      </c>
      <c r="M266" s="7">
        <v>46113</v>
      </c>
      <c r="N266" s="45" t="s">
        <v>8</v>
      </c>
      <c r="O266" s="44" t="str">
        <f>IF(C266 = "", "—", IF(N266 = "Единственный поставщик", "Нет", "Да"))</f>
        <v>Да</v>
      </c>
      <c r="P266" s="43"/>
      <c r="Q266" s="42"/>
    </row>
    <row r="267" spans="1:17" ht="38.25" x14ac:dyDescent="0.25">
      <c r="A267" s="51">
        <v>211</v>
      </c>
      <c r="B267" s="56" t="s">
        <v>24</v>
      </c>
      <c r="C267" s="56" t="s">
        <v>39</v>
      </c>
      <c r="D267" s="9" t="s">
        <v>38</v>
      </c>
      <c r="E267" s="66" t="s">
        <v>157</v>
      </c>
      <c r="F267" s="48">
        <f>IF(ISNA(VLOOKUP(G267,[1]ОКЕИ!$A$2:$B$125, 2,FALSE)), "—", VLOOKUP(G267,[1]ОКЕИ!$A$2:$B$125, 2,FALSE))</f>
        <v>876</v>
      </c>
      <c r="G267" s="45" t="s">
        <v>10</v>
      </c>
      <c r="H267" s="67">
        <v>891</v>
      </c>
      <c r="I267" s="46">
        <f>IF(ISNA(VLOOKUP(J267,[1]ОКАТО!$A$2:$B$18, 2,FALSE)), "—", VLOOKUP(J267,[1]ОКАТО!$A$2:$B$18, 2,FALSE))</f>
        <v>71100000</v>
      </c>
      <c r="J267" s="4" t="s">
        <v>4</v>
      </c>
      <c r="K267" s="3">
        <v>734088.64</v>
      </c>
      <c r="L267" s="7">
        <v>46054</v>
      </c>
      <c r="M267" s="7">
        <v>46082</v>
      </c>
      <c r="N267" s="45" t="s">
        <v>8</v>
      </c>
      <c r="O267" s="44" t="str">
        <f>IF(C267 = "", "—", IF(N267 = "Единственный поставщик", "Нет", "Да"))</f>
        <v>Да</v>
      </c>
      <c r="P267" s="43"/>
      <c r="Q267" s="42"/>
    </row>
    <row r="268" spans="1:17" ht="25.5" x14ac:dyDescent="0.25">
      <c r="A268" s="51">
        <v>212</v>
      </c>
      <c r="B268" s="56" t="s">
        <v>27</v>
      </c>
      <c r="C268" s="56" t="s">
        <v>26</v>
      </c>
      <c r="D268" s="9" t="s">
        <v>25</v>
      </c>
      <c r="E268" s="66" t="s">
        <v>157</v>
      </c>
      <c r="F268" s="48">
        <f>IF(ISNA(VLOOKUP(G268,[1]ОКЕИ!$A$2:$B$125, 2,FALSE)), "—", VLOOKUP(G268,[1]ОКЕИ!$A$2:$B$125, 2,FALSE))</f>
        <v>876</v>
      </c>
      <c r="G268" s="45" t="s">
        <v>10</v>
      </c>
      <c r="H268" s="67">
        <v>314</v>
      </c>
      <c r="I268" s="46">
        <f>IF(ISNA(VLOOKUP(J268,[1]ОКАТО!$A$2:$B$18, 2,FALSE)), "—", VLOOKUP(J268,[1]ОКАТО!$A$2:$B$18, 2,FALSE))</f>
        <v>71100000</v>
      </c>
      <c r="J268" s="4" t="s">
        <v>4</v>
      </c>
      <c r="K268" s="3">
        <v>3111227.94</v>
      </c>
      <c r="L268" s="7">
        <v>46113</v>
      </c>
      <c r="M268" s="7">
        <v>46174</v>
      </c>
      <c r="N268" s="45" t="s">
        <v>158</v>
      </c>
      <c r="O268" s="44" t="str">
        <f>IF(C268 = "", "—", IF(N268 = "Единственный поставщик", "Нет", "Да"))</f>
        <v>Да</v>
      </c>
      <c r="P268" s="43"/>
      <c r="Q268" s="42"/>
    </row>
    <row r="269" spans="1:17" ht="51" x14ac:dyDescent="0.25">
      <c r="A269" s="51">
        <v>213</v>
      </c>
      <c r="B269" s="56" t="s">
        <v>14</v>
      </c>
      <c r="C269" s="56" t="s">
        <v>13</v>
      </c>
      <c r="D269" s="9" t="s">
        <v>15</v>
      </c>
      <c r="E269" s="66" t="s">
        <v>157</v>
      </c>
      <c r="F269" s="48">
        <f>IF(ISNA(VLOOKUP(G269,[1]ОКЕИ!$A$2:$B$125, 2,FALSE)), "—", VLOOKUP(G269,[1]ОКЕИ!$A$2:$B$125, 2,FALSE))</f>
        <v>876</v>
      </c>
      <c r="G269" s="45" t="s">
        <v>10</v>
      </c>
      <c r="H269" s="67">
        <v>1</v>
      </c>
      <c r="I269" s="46">
        <f>IF(ISNA(VLOOKUP(J269,[1]ОКАТО!$A$2:$B$18, 2,FALSE)), "—", VLOOKUP(J269,[1]ОКАТО!$A$2:$B$18, 2,FALSE))</f>
        <v>71100000</v>
      </c>
      <c r="J269" s="4" t="s">
        <v>4</v>
      </c>
      <c r="K269" s="3">
        <v>12491582</v>
      </c>
      <c r="L269" s="7">
        <v>46054</v>
      </c>
      <c r="M269" s="7">
        <v>46357</v>
      </c>
      <c r="N269" s="11" t="s">
        <v>11</v>
      </c>
      <c r="O269" s="44" t="str">
        <f>IF(C269 = "", "—", IF(N269 = "Единственный поставщик", "Нет", "Да"))</f>
        <v>Да</v>
      </c>
      <c r="P269" s="43"/>
      <c r="Q269" s="42"/>
    </row>
    <row r="270" spans="1:17" ht="38.25" x14ac:dyDescent="0.25">
      <c r="A270" s="51">
        <v>214</v>
      </c>
      <c r="B270" s="56" t="s">
        <v>14</v>
      </c>
      <c r="C270" s="56" t="s">
        <v>13</v>
      </c>
      <c r="D270" s="9" t="s">
        <v>12</v>
      </c>
      <c r="E270" s="66" t="s">
        <v>157</v>
      </c>
      <c r="F270" s="48">
        <f>IF(ISNA(VLOOKUP(G270,[1]ОКЕИ!$A$2:$B$125, 2,FALSE)), "—", VLOOKUP(G270,[1]ОКЕИ!$A$2:$B$125, 2,FALSE))</f>
        <v>876</v>
      </c>
      <c r="G270" s="45" t="s">
        <v>10</v>
      </c>
      <c r="H270" s="67">
        <v>1</v>
      </c>
      <c r="I270" s="46">
        <f>IF(ISNA(VLOOKUP(J270,[1]ОКАТО!$A$2:$B$18, 2,FALSE)), "—", VLOOKUP(J270,[1]ОКАТО!$A$2:$B$18, 2,FALSE))</f>
        <v>71100000</v>
      </c>
      <c r="J270" s="4" t="s">
        <v>4</v>
      </c>
      <c r="K270" s="3">
        <v>2509267.4</v>
      </c>
      <c r="L270" s="7">
        <v>46082</v>
      </c>
      <c r="M270" s="7">
        <v>46357</v>
      </c>
      <c r="N270" s="11" t="s">
        <v>11</v>
      </c>
      <c r="O270" s="44" t="str">
        <f>IF(C270 = "", "—", IF(N270 = "Единственный поставщик", "Нет", "Да"))</f>
        <v>Да</v>
      </c>
      <c r="P270" s="43"/>
      <c r="Q270" s="42"/>
    </row>
    <row r="271" spans="1:17" ht="25.5" x14ac:dyDescent="0.25">
      <c r="A271" s="51">
        <v>219</v>
      </c>
      <c r="B271" s="50" t="s">
        <v>69</v>
      </c>
      <c r="C271" s="50" t="s">
        <v>161</v>
      </c>
      <c r="D271" s="9" t="s">
        <v>160</v>
      </c>
      <c r="E271" s="66" t="s">
        <v>157</v>
      </c>
      <c r="F271" s="48" t="str">
        <f>IF(ISNA(VLOOKUP(G271,[1]ОКЕИ!$A$2:$B$125, 2,FALSE)), "—", VLOOKUP(G271,[1]ОКЕИ!$A$2:$B$125, 2,FALSE))</f>
        <v>006</v>
      </c>
      <c r="G271" s="5" t="s">
        <v>68</v>
      </c>
      <c r="H271" s="47">
        <v>6000</v>
      </c>
      <c r="I271" s="46">
        <f>IF(ISNA(VLOOKUP(J271,[1]ОКАТО!$A$2:$B$18, 2,FALSE)), "—", VLOOKUP(J271,[1]ОКАТО!$A$2:$B$18, 2,FALSE))</f>
        <v>71100000</v>
      </c>
      <c r="J271" s="4" t="s">
        <v>4</v>
      </c>
      <c r="K271" s="3">
        <v>5553553.2000000002</v>
      </c>
      <c r="L271" s="7">
        <v>46082</v>
      </c>
      <c r="M271" s="7">
        <v>46266</v>
      </c>
      <c r="N271" s="45" t="s">
        <v>158</v>
      </c>
      <c r="O271" s="44" t="str">
        <f>IF(C271 = "", "—", IF(N271 = "Единственный поставщик", "Нет", "Да"))</f>
        <v>Да</v>
      </c>
      <c r="P271" s="43"/>
      <c r="Q271" s="42"/>
    </row>
    <row r="272" spans="1:17" ht="25.5" x14ac:dyDescent="0.25">
      <c r="A272" s="51">
        <v>220</v>
      </c>
      <c r="B272" s="50" t="s">
        <v>7</v>
      </c>
      <c r="C272" s="50" t="s">
        <v>6</v>
      </c>
      <c r="D272" s="9" t="s">
        <v>159</v>
      </c>
      <c r="E272" s="66" t="s">
        <v>157</v>
      </c>
      <c r="F272" s="48">
        <f>IF(ISNA(VLOOKUP(G272,[1]ОКЕИ!$A$2:$B$125, 2,FALSE)), "—", VLOOKUP(G272,[1]ОКЕИ!$A$2:$B$125, 2,FALSE))</f>
        <v>796</v>
      </c>
      <c r="G272" s="5" t="s">
        <v>5</v>
      </c>
      <c r="H272" s="65">
        <v>7</v>
      </c>
      <c r="I272" s="46">
        <f>IF(ISNA(VLOOKUP(J272,[1]ОКАТО!$A$2:$B$18, 2,FALSE)), "—", VLOOKUP(J272,[1]ОКАТО!$A$2:$B$18, 2,FALSE))</f>
        <v>71100000</v>
      </c>
      <c r="J272" s="4" t="s">
        <v>4</v>
      </c>
      <c r="K272" s="3">
        <v>74614566.230000004</v>
      </c>
      <c r="L272" s="7">
        <v>46113</v>
      </c>
      <c r="M272" s="64">
        <v>46204</v>
      </c>
      <c r="N272" s="45" t="s">
        <v>158</v>
      </c>
      <c r="O272" s="44" t="str">
        <f>IF(C272 = "", "—", IF(N272 = "Единственный поставщик", "Нет", "Да"))</f>
        <v>Да</v>
      </c>
      <c r="P272" s="43"/>
      <c r="Q272" s="42"/>
    </row>
    <row r="273" spans="1:17" ht="38.25" x14ac:dyDescent="0.25">
      <c r="A273" s="51">
        <v>222</v>
      </c>
      <c r="B273" s="50" t="s">
        <v>67</v>
      </c>
      <c r="C273" s="50" t="s">
        <v>66</v>
      </c>
      <c r="D273" s="9" t="s">
        <v>65</v>
      </c>
      <c r="E273" s="66" t="s">
        <v>157</v>
      </c>
      <c r="F273" s="48">
        <f>IF(ISNA(VLOOKUP(G273,[1]ОКЕИ!$A$2:$B$125, 2,FALSE)), "—", VLOOKUP(G273,[1]ОКЕИ!$A$2:$B$125, 2,FALSE))</f>
        <v>796</v>
      </c>
      <c r="G273" s="5" t="s">
        <v>5</v>
      </c>
      <c r="H273" s="65">
        <v>10000</v>
      </c>
      <c r="I273" s="46">
        <f>IF(ISNA(VLOOKUP(J273,[1]ОКАТО!$A$2:$B$18, 2,FALSE)), "—", VLOOKUP(J273,[1]ОКАТО!$A$2:$B$18, 2,FALSE))</f>
        <v>71100000</v>
      </c>
      <c r="J273" s="4" t="s">
        <v>4</v>
      </c>
      <c r="K273" s="3">
        <v>1390232.7</v>
      </c>
      <c r="L273" s="64">
        <v>46082</v>
      </c>
      <c r="M273" s="64">
        <v>46174</v>
      </c>
      <c r="N273" s="45" t="s">
        <v>8</v>
      </c>
      <c r="O273" s="44" t="str">
        <f>IF(C273 = "", "—", IF(N273 = "Единственный поставщик", "Нет", "Да"))</f>
        <v>Да</v>
      </c>
      <c r="P273" s="43"/>
      <c r="Q273" s="42"/>
    </row>
    <row r="274" spans="1:17" ht="25.5" x14ac:dyDescent="0.25">
      <c r="A274" s="51">
        <v>231</v>
      </c>
      <c r="B274" s="50" t="s">
        <v>24</v>
      </c>
      <c r="C274" s="50" t="s">
        <v>87</v>
      </c>
      <c r="D274" s="9" t="s">
        <v>170</v>
      </c>
      <c r="E274" s="49" t="s">
        <v>157</v>
      </c>
      <c r="F274" s="48">
        <f>IF(ISNA(VLOOKUP(G274,[1]ОКЕИ!$A$2:$B$125, 2,FALSE)), "—", VLOOKUP(G274,[1]ОКЕИ!$A$2:$B$125, 2,FALSE))</f>
        <v>876</v>
      </c>
      <c r="G274" s="45" t="s">
        <v>10</v>
      </c>
      <c r="H274" s="47">
        <v>1</v>
      </c>
      <c r="I274" s="46">
        <f>IF(ISNA(VLOOKUP(J274,[1]ОКАТО!$A$2:$B$18, 2,FALSE)), "—", VLOOKUP(J274,[1]ОКАТО!$A$2:$B$18, 2,FALSE))</f>
        <v>71139000</v>
      </c>
      <c r="J274" s="4" t="s">
        <v>86</v>
      </c>
      <c r="K274" s="3">
        <v>28212379.41</v>
      </c>
      <c r="L274" s="7">
        <v>46235</v>
      </c>
      <c r="M274" s="7">
        <v>46388</v>
      </c>
      <c r="N274" s="11" t="s">
        <v>11</v>
      </c>
      <c r="O274" s="44" t="str">
        <f>IF(C274 = "", "—", IF(N274 = "Единственный поставщик", "Нет", "Да"))</f>
        <v>Да</v>
      </c>
      <c r="P274" s="43"/>
      <c r="Q274" s="42"/>
    </row>
    <row r="275" spans="1:17" ht="38.25" x14ac:dyDescent="0.25">
      <c r="A275" s="51">
        <v>233</v>
      </c>
      <c r="B275" s="50" t="s">
        <v>304</v>
      </c>
      <c r="C275" s="50" t="s">
        <v>303</v>
      </c>
      <c r="D275" s="14" t="s">
        <v>332</v>
      </c>
      <c r="E275" s="49" t="s">
        <v>157</v>
      </c>
      <c r="F275" s="48">
        <f>IF(ISNA(VLOOKUP(G275,[1]ОКЕИ!$A$2:$B$125, 2,FALSE)), "—", VLOOKUP(G275,[1]ОКЕИ!$A$2:$B$125, 2,FALSE))</f>
        <v>876</v>
      </c>
      <c r="G275" s="45" t="s">
        <v>10</v>
      </c>
      <c r="H275" s="47">
        <v>1</v>
      </c>
      <c r="I275" s="46">
        <f>IF(ISNA(VLOOKUP(J275,[1]ОКАТО!$A$2:$B$18, 2,FALSE)), "—", VLOOKUP(J275,[1]ОКАТО!$A$2:$B$18, 2,FALSE))</f>
        <v>71100000</v>
      </c>
      <c r="J275" s="4" t="s">
        <v>4</v>
      </c>
      <c r="K275" s="3">
        <v>3395666.67</v>
      </c>
      <c r="L275" s="7">
        <v>46174</v>
      </c>
      <c r="M275" s="7">
        <v>46357</v>
      </c>
      <c r="N275" s="45" t="s">
        <v>8</v>
      </c>
      <c r="O275" s="44" t="str">
        <f>IF(C275 = "", "—", IF(N275 = "Единственный поставщик", "Нет", "Да"))</f>
        <v>Да</v>
      </c>
      <c r="P275" s="43"/>
      <c r="Q275" s="42"/>
    </row>
    <row r="276" spans="1:17" ht="63.75" x14ac:dyDescent="0.25">
      <c r="A276" s="51">
        <v>234</v>
      </c>
      <c r="B276" s="50" t="s">
        <v>304</v>
      </c>
      <c r="C276" s="50" t="s">
        <v>303</v>
      </c>
      <c r="D276" s="14" t="s">
        <v>331</v>
      </c>
      <c r="E276" s="49" t="s">
        <v>157</v>
      </c>
      <c r="F276" s="48">
        <f>IF(ISNA(VLOOKUP(G276,[1]ОКЕИ!$A$2:$B$125, 2,FALSE)), "—", VLOOKUP(G276,[1]ОКЕИ!$A$2:$B$125, 2,FALSE))</f>
        <v>876</v>
      </c>
      <c r="G276" s="45" t="s">
        <v>10</v>
      </c>
      <c r="H276" s="47">
        <v>1</v>
      </c>
      <c r="I276" s="46">
        <f>IF(ISNA(VLOOKUP(J276,[1]ОКАТО!$A$2:$B$18, 2,FALSE)), "—", VLOOKUP(J276,[1]ОКАТО!$A$2:$B$18, 2,FALSE))</f>
        <v>71100000</v>
      </c>
      <c r="J276" s="4" t="s">
        <v>4</v>
      </c>
      <c r="K276" s="3">
        <v>4904737</v>
      </c>
      <c r="L276" s="7">
        <v>46204</v>
      </c>
      <c r="M276" s="7">
        <v>46569</v>
      </c>
      <c r="N276" s="45" t="s">
        <v>8</v>
      </c>
      <c r="O276" s="44" t="str">
        <f>IF(C276 = "", "—", IF(N276 = "Единственный поставщик", "Нет", "Да"))</f>
        <v>Да</v>
      </c>
      <c r="P276" s="43"/>
      <c r="Q276" s="42"/>
    </row>
    <row r="277" spans="1:17" ht="51" x14ac:dyDescent="0.25">
      <c r="A277" s="51">
        <v>237</v>
      </c>
      <c r="B277" s="50" t="s">
        <v>78</v>
      </c>
      <c r="C277" s="50" t="s">
        <v>78</v>
      </c>
      <c r="D277" s="14" t="s">
        <v>330</v>
      </c>
      <c r="E277" s="49" t="s">
        <v>157</v>
      </c>
      <c r="F277" s="48">
        <f>IF(ISNA(VLOOKUP(G277,[1]ОКЕИ!$A$2:$B$125, 2,FALSE)), "—", VLOOKUP(G277,[1]ОКЕИ!$A$2:$B$125, 2,FALSE))</f>
        <v>876</v>
      </c>
      <c r="G277" s="45" t="s">
        <v>10</v>
      </c>
      <c r="H277" s="47">
        <v>5</v>
      </c>
      <c r="I277" s="46">
        <f>IF(ISNA(VLOOKUP(J277,[1]ОКАТО!$A$2:$B$18, 2,FALSE)), "—", VLOOKUP(J277,[1]ОКАТО!$A$2:$B$18, 2,FALSE))</f>
        <v>71100000</v>
      </c>
      <c r="J277" s="4" t="s">
        <v>4</v>
      </c>
      <c r="K277" s="3">
        <v>17246736</v>
      </c>
      <c r="L277" s="7">
        <v>46327</v>
      </c>
      <c r="M277" s="7">
        <v>46813</v>
      </c>
      <c r="N277" s="11" t="s">
        <v>11</v>
      </c>
      <c r="O277" s="44" t="str">
        <f>IF(C277 = "", "—", IF(N277 = "Единственный поставщик", "Нет", "Да"))</f>
        <v>Да</v>
      </c>
      <c r="P277" s="43"/>
      <c r="Q277" s="42"/>
    </row>
    <row r="278" spans="1:17" ht="51" x14ac:dyDescent="0.25">
      <c r="A278" s="51">
        <v>238</v>
      </c>
      <c r="B278" s="50" t="s">
        <v>78</v>
      </c>
      <c r="C278" s="50" t="s">
        <v>78</v>
      </c>
      <c r="D278" s="14" t="s">
        <v>329</v>
      </c>
      <c r="E278" s="49" t="s">
        <v>157</v>
      </c>
      <c r="F278" s="48">
        <f>IF(ISNA(VLOOKUP(G278,[1]ОКЕИ!$A$2:$B$125, 2,FALSE)), "—", VLOOKUP(G278,[1]ОКЕИ!$A$2:$B$125, 2,FALSE))</f>
        <v>876</v>
      </c>
      <c r="G278" s="45" t="s">
        <v>10</v>
      </c>
      <c r="H278" s="47">
        <v>4</v>
      </c>
      <c r="I278" s="46">
        <f>IF(ISNA(VLOOKUP(J278,[1]ОКАТО!$A$2:$B$18, 2,FALSE)), "—", VLOOKUP(J278,[1]ОКАТО!$A$2:$B$18, 2,FALSE))</f>
        <v>71100000</v>
      </c>
      <c r="J278" s="4" t="s">
        <v>4</v>
      </c>
      <c r="K278" s="3">
        <v>13267584</v>
      </c>
      <c r="L278" s="7">
        <v>46327</v>
      </c>
      <c r="M278" s="7">
        <v>46813</v>
      </c>
      <c r="N278" s="11" t="s">
        <v>11</v>
      </c>
      <c r="O278" s="44" t="str">
        <f>IF(C278 = "", "—", IF(N278 = "Единственный поставщик", "Нет", "Да"))</f>
        <v>Да</v>
      </c>
      <c r="P278" s="43"/>
      <c r="Q278" s="42"/>
    </row>
    <row r="279" spans="1:17" ht="38.25" x14ac:dyDescent="0.25">
      <c r="A279" s="51">
        <v>249</v>
      </c>
      <c r="B279" s="50" t="s">
        <v>321</v>
      </c>
      <c r="C279" s="50" t="s">
        <v>327</v>
      </c>
      <c r="D279" s="14" t="s">
        <v>326</v>
      </c>
      <c r="E279" s="49" t="s">
        <v>157</v>
      </c>
      <c r="F279" s="48">
        <f>IF(ISNA(VLOOKUP(G279,[1]ОКЕИ!$A$2:$B$125, 2,FALSE)), "—", VLOOKUP(G279,[1]ОКЕИ!$A$2:$B$125, 2,FALSE))</f>
        <v>876</v>
      </c>
      <c r="G279" s="45" t="s">
        <v>10</v>
      </c>
      <c r="H279" s="47">
        <v>1</v>
      </c>
      <c r="I279" s="46">
        <f>IF(ISNA(VLOOKUP(J279,[1]ОКАТО!$A$2:$B$18, 2,FALSE)), "—", VLOOKUP(J279,[1]ОКАТО!$A$2:$B$18, 2,FALSE))</f>
        <v>71131000</v>
      </c>
      <c r="J279" s="4" t="s">
        <v>70</v>
      </c>
      <c r="K279" s="3">
        <v>500000</v>
      </c>
      <c r="L279" s="7">
        <v>46327</v>
      </c>
      <c r="M279" s="7">
        <v>46722</v>
      </c>
      <c r="N279" s="45" t="s">
        <v>8</v>
      </c>
      <c r="O279" s="44" t="str">
        <f>IF(C279 = "", "—", IF(N279 = "Единственный поставщик", "Нет", "Да"))</f>
        <v>Да</v>
      </c>
      <c r="P279" s="43"/>
      <c r="Q279" s="42"/>
    </row>
    <row r="280" spans="1:17" ht="38.25" x14ac:dyDescent="0.25">
      <c r="A280" s="51">
        <v>250</v>
      </c>
      <c r="B280" s="55" t="s">
        <v>325</v>
      </c>
      <c r="C280" s="55" t="s">
        <v>324</v>
      </c>
      <c r="D280" s="14" t="s">
        <v>323</v>
      </c>
      <c r="E280" s="49" t="s">
        <v>157</v>
      </c>
      <c r="F280" s="48">
        <f>IF(ISNA(VLOOKUP(G280,[1]ОКЕИ!$A$2:$B$125, 2,FALSE)), "—", VLOOKUP(G280,[1]ОКЕИ!$A$2:$B$125, 2,FALSE))</f>
        <v>876</v>
      </c>
      <c r="G280" s="45" t="s">
        <v>10</v>
      </c>
      <c r="H280" s="47">
        <v>1</v>
      </c>
      <c r="I280" s="46">
        <f>IF(ISNA(VLOOKUP(J280,[1]ОКАТО!$A$2:$B$18, 2,FALSE)), "—", VLOOKUP(J280,[1]ОКАТО!$A$2:$B$18, 2,FALSE))</f>
        <v>71136000</v>
      </c>
      <c r="J280" s="4" t="s">
        <v>9</v>
      </c>
      <c r="K280" s="3">
        <v>688800</v>
      </c>
      <c r="L280" s="7">
        <v>46204</v>
      </c>
      <c r="M280" s="7">
        <v>46661</v>
      </c>
      <c r="N280" s="45" t="s">
        <v>8</v>
      </c>
      <c r="O280" s="44" t="str">
        <f>IF(C280 = "", "—", IF(N280 = "Единственный поставщик", "Нет", "Да"))</f>
        <v>Да</v>
      </c>
      <c r="P280" s="43"/>
      <c r="Q280" s="42"/>
    </row>
    <row r="281" spans="1:17" ht="51" x14ac:dyDescent="0.25">
      <c r="A281" s="51">
        <v>251</v>
      </c>
      <c r="B281" s="55" t="s">
        <v>314</v>
      </c>
      <c r="C281" s="55" t="s">
        <v>313</v>
      </c>
      <c r="D281" s="14" t="s">
        <v>322</v>
      </c>
      <c r="E281" s="49" t="s">
        <v>157</v>
      </c>
      <c r="F281" s="48">
        <f>IF(ISNA(VLOOKUP(G281,[1]ОКЕИ!$A$2:$B$125, 2,FALSE)), "—", VLOOKUP(G281,[1]ОКЕИ!$A$2:$B$125, 2,FALSE))</f>
        <v>876</v>
      </c>
      <c r="G281" s="45" t="s">
        <v>10</v>
      </c>
      <c r="H281" s="47">
        <v>1</v>
      </c>
      <c r="I281" s="46">
        <f>IF(ISNA(VLOOKUP(J281,[1]ОКАТО!$A$2:$B$18, 2,FALSE)), "—", VLOOKUP(J281,[1]ОКАТО!$A$2:$B$18, 2,FALSE))</f>
        <v>71136000</v>
      </c>
      <c r="J281" s="4" t="s">
        <v>9</v>
      </c>
      <c r="K281" s="3">
        <v>516000</v>
      </c>
      <c r="L281" s="7">
        <v>46204</v>
      </c>
      <c r="M281" s="7">
        <v>46661</v>
      </c>
      <c r="N281" s="45" t="s">
        <v>8</v>
      </c>
      <c r="O281" s="44" t="str">
        <f>IF(C281 = "", "—", IF(N281 = "Единственный поставщик", "Нет", "Да"))</f>
        <v>Да</v>
      </c>
      <c r="P281" s="43"/>
      <c r="Q281" s="42"/>
    </row>
    <row r="282" spans="1:17" ht="38.25" x14ac:dyDescent="0.25">
      <c r="A282" s="51">
        <v>252</v>
      </c>
      <c r="B282" s="63" t="s">
        <v>321</v>
      </c>
      <c r="C282" s="63" t="s">
        <v>320</v>
      </c>
      <c r="D282" s="14" t="s">
        <v>319</v>
      </c>
      <c r="E282" s="49" t="s">
        <v>157</v>
      </c>
      <c r="F282" s="48">
        <f>IF(ISNA(VLOOKUP(G282,[1]ОКЕИ!$A$2:$B$125, 2,FALSE)), "—", VLOOKUP(G282,[1]ОКЕИ!$A$2:$B$125, 2,FALSE))</f>
        <v>876</v>
      </c>
      <c r="G282" s="45" t="s">
        <v>10</v>
      </c>
      <c r="H282" s="47">
        <v>1</v>
      </c>
      <c r="I282" s="46">
        <f>IF(ISNA(VLOOKUP(J282,[1]ОКАТО!$A$2:$B$18, 2,FALSE)), "—", VLOOKUP(J282,[1]ОКАТО!$A$2:$B$18, 2,FALSE))</f>
        <v>71116000</v>
      </c>
      <c r="J282" s="4" t="s">
        <v>71</v>
      </c>
      <c r="K282" s="3">
        <v>179800</v>
      </c>
      <c r="L282" s="7">
        <v>46113</v>
      </c>
      <c r="M282" s="7">
        <v>46266</v>
      </c>
      <c r="N282" s="45" t="s">
        <v>8</v>
      </c>
      <c r="O282" s="44" t="str">
        <f>IF(C282 = "", "—", IF(N282 = "Единственный поставщик", "Нет", "Да"))</f>
        <v>Да</v>
      </c>
      <c r="P282" s="43"/>
      <c r="Q282" s="42"/>
    </row>
    <row r="283" spans="1:17" ht="51" x14ac:dyDescent="0.25">
      <c r="A283" s="51">
        <v>253</v>
      </c>
      <c r="B283" s="56" t="s">
        <v>318</v>
      </c>
      <c r="C283" s="56" t="s">
        <v>317</v>
      </c>
      <c r="D283" s="14" t="s">
        <v>316</v>
      </c>
      <c r="E283" s="49" t="s">
        <v>157</v>
      </c>
      <c r="F283" s="48">
        <f>IF(ISNA(VLOOKUP(G283,[1]ОКЕИ!$A$2:$B$125, 2,FALSE)), "—", VLOOKUP(G283,[1]ОКЕИ!$A$2:$B$125, 2,FALSE))</f>
        <v>876</v>
      </c>
      <c r="G283" s="45" t="s">
        <v>10</v>
      </c>
      <c r="H283" s="47">
        <v>1</v>
      </c>
      <c r="I283" s="46">
        <f>IF(ISNA(VLOOKUP(J283,[1]ОКАТО!$A$2:$B$18, 2,FALSE)), "—", VLOOKUP(J283,[1]ОКАТО!$A$2:$B$18, 2,FALSE))</f>
        <v>71131000</v>
      </c>
      <c r="J283" s="4" t="s">
        <v>70</v>
      </c>
      <c r="K283" s="3">
        <v>1100000</v>
      </c>
      <c r="L283" s="62">
        <v>46266</v>
      </c>
      <c r="M283" s="7">
        <v>46631</v>
      </c>
      <c r="N283" s="45" t="s">
        <v>8</v>
      </c>
      <c r="O283" s="44" t="str">
        <f>IF(C283 = "", "—", IF(N283 = "Единственный поставщик", "Нет", "Да"))</f>
        <v>Да</v>
      </c>
      <c r="P283" s="43"/>
      <c r="Q283" s="42"/>
    </row>
    <row r="284" spans="1:17" ht="38.25" x14ac:dyDescent="0.25">
      <c r="A284" s="51">
        <v>254</v>
      </c>
      <c r="B284" s="55" t="s">
        <v>314</v>
      </c>
      <c r="C284" s="55" t="s">
        <v>313</v>
      </c>
      <c r="D284" s="14" t="s">
        <v>315</v>
      </c>
      <c r="E284" s="49" t="s">
        <v>157</v>
      </c>
      <c r="F284" s="48">
        <f>IF(ISNA(VLOOKUP(G284,[1]ОКЕИ!$A$2:$B$125, 2,FALSE)), "—", VLOOKUP(G284,[1]ОКЕИ!$A$2:$B$125, 2,FALSE))</f>
        <v>876</v>
      </c>
      <c r="G284" s="45" t="s">
        <v>10</v>
      </c>
      <c r="H284" s="47">
        <v>1</v>
      </c>
      <c r="I284" s="46">
        <f>IF(ISNA(VLOOKUP(J284,[1]ОКАТО!$A$2:$B$18, 2,FALSE)), "—", VLOOKUP(J284,[1]ОКАТО!$A$2:$B$18, 2,FALSE))</f>
        <v>71131000</v>
      </c>
      <c r="J284" s="4" t="s">
        <v>70</v>
      </c>
      <c r="K284" s="3">
        <v>1400000</v>
      </c>
      <c r="L284" s="7">
        <v>46235</v>
      </c>
      <c r="M284" s="7">
        <v>46661</v>
      </c>
      <c r="N284" s="45" t="s">
        <v>8</v>
      </c>
      <c r="O284" s="44" t="str">
        <f>IF(C284 = "", "—", IF(N284 = "Единственный поставщик", "Нет", "Да"))</f>
        <v>Да</v>
      </c>
      <c r="P284" s="43"/>
      <c r="Q284" s="42"/>
    </row>
    <row r="285" spans="1:17" ht="63.75" x14ac:dyDescent="0.25">
      <c r="A285" s="51">
        <v>255</v>
      </c>
      <c r="B285" s="55" t="s">
        <v>314</v>
      </c>
      <c r="C285" s="55" t="s">
        <v>313</v>
      </c>
      <c r="D285" s="14" t="s">
        <v>312</v>
      </c>
      <c r="E285" s="49" t="s">
        <v>157</v>
      </c>
      <c r="F285" s="48">
        <f>IF(ISNA(VLOOKUP(G285,[1]ОКЕИ!$A$2:$B$125, 2,FALSE)), "—", VLOOKUP(G285,[1]ОКЕИ!$A$2:$B$125, 2,FALSE))</f>
        <v>876</v>
      </c>
      <c r="G285" s="45" t="s">
        <v>10</v>
      </c>
      <c r="H285" s="47">
        <v>1</v>
      </c>
      <c r="I285" s="46">
        <f>IF(ISNA(VLOOKUP(J285,[1]ОКАТО!$A$2:$B$18, 2,FALSE)), "—", VLOOKUP(J285,[1]ОКАТО!$A$2:$B$18, 2,FALSE))</f>
        <v>71116000</v>
      </c>
      <c r="J285" s="4" t="s">
        <v>71</v>
      </c>
      <c r="K285" s="3">
        <v>562679</v>
      </c>
      <c r="L285" s="7">
        <v>46174</v>
      </c>
      <c r="M285" s="7">
        <v>46539</v>
      </c>
      <c r="N285" s="45" t="s">
        <v>8</v>
      </c>
      <c r="O285" s="44" t="str">
        <f>IF(C285 = "", "—", IF(N285 = "Единственный поставщик", "Нет", "Да"))</f>
        <v>Да</v>
      </c>
      <c r="P285" s="43"/>
      <c r="Q285" s="42"/>
    </row>
    <row r="286" spans="1:17" ht="38.25" x14ac:dyDescent="0.25">
      <c r="A286" s="51">
        <v>256</v>
      </c>
      <c r="B286" s="50" t="s">
        <v>310</v>
      </c>
      <c r="C286" s="50" t="s">
        <v>309</v>
      </c>
      <c r="D286" s="14" t="s">
        <v>311</v>
      </c>
      <c r="E286" s="49" t="s">
        <v>157</v>
      </c>
      <c r="F286" s="48">
        <f>IF(ISNA(VLOOKUP(G286,[1]ОКЕИ!$A$2:$B$125, 2,FALSE)), "—", VLOOKUP(G286,[1]ОКЕИ!$A$2:$B$125, 2,FALSE))</f>
        <v>876</v>
      </c>
      <c r="G286" s="45" t="s">
        <v>10</v>
      </c>
      <c r="H286" s="47">
        <v>1</v>
      </c>
      <c r="I286" s="46">
        <f>IF(ISNA(VLOOKUP(J286,[1]ОКАТО!$A$2:$B$18, 2,FALSE)), "—", VLOOKUP(J286,[1]ОКАТО!$A$2:$B$18, 2,FALSE))</f>
        <v>71131000</v>
      </c>
      <c r="J286" s="4" t="s">
        <v>70</v>
      </c>
      <c r="K286" s="3">
        <v>4600000</v>
      </c>
      <c r="L286" s="7">
        <v>46143</v>
      </c>
      <c r="M286" s="7">
        <v>46508</v>
      </c>
      <c r="N286" s="45" t="s">
        <v>292</v>
      </c>
      <c r="O286" s="44" t="str">
        <f>IF(C286 = "", "—", IF(N286 = "Единственный поставщик", "Нет", "Да"))</f>
        <v>Да</v>
      </c>
      <c r="P286" s="43"/>
      <c r="Q286" s="42"/>
    </row>
    <row r="287" spans="1:17" ht="38.25" x14ac:dyDescent="0.25">
      <c r="A287" s="51">
        <v>257</v>
      </c>
      <c r="B287" s="50" t="s">
        <v>310</v>
      </c>
      <c r="C287" s="50" t="s">
        <v>309</v>
      </c>
      <c r="D287" s="14" t="s">
        <v>308</v>
      </c>
      <c r="E287" s="49" t="s">
        <v>157</v>
      </c>
      <c r="F287" s="48">
        <f>IF(ISNA(VLOOKUP(G287,[1]ОКЕИ!$A$2:$B$125, 2,FALSE)), "—", VLOOKUP(G287,[1]ОКЕИ!$A$2:$B$125, 2,FALSE))</f>
        <v>876</v>
      </c>
      <c r="G287" s="45" t="s">
        <v>10</v>
      </c>
      <c r="H287" s="47">
        <v>1</v>
      </c>
      <c r="I287" s="46">
        <f>IF(ISNA(VLOOKUP(J287,[1]ОКАТО!$A$2:$B$18, 2,FALSE)), "—", VLOOKUP(J287,[1]ОКАТО!$A$2:$B$18, 2,FALSE))</f>
        <v>71136000</v>
      </c>
      <c r="J287" s="4" t="s">
        <v>9</v>
      </c>
      <c r="K287" s="3">
        <v>890400</v>
      </c>
      <c r="L287" s="7">
        <v>46113</v>
      </c>
      <c r="M287" s="7">
        <v>46539</v>
      </c>
      <c r="N287" s="45" t="s">
        <v>8</v>
      </c>
      <c r="O287" s="44" t="str">
        <f>IF(C287 = "", "—", IF(N287 = "Единственный поставщик", "Нет", "Да"))</f>
        <v>Да</v>
      </c>
      <c r="P287" s="43"/>
      <c r="Q287" s="42"/>
    </row>
    <row r="288" spans="1:17" ht="25.5" x14ac:dyDescent="0.25">
      <c r="A288" s="51">
        <v>263</v>
      </c>
      <c r="B288" s="61" t="s">
        <v>235</v>
      </c>
      <c r="C288" s="61" t="s">
        <v>235</v>
      </c>
      <c r="D288" s="14" t="s">
        <v>307</v>
      </c>
      <c r="E288" s="49" t="s">
        <v>157</v>
      </c>
      <c r="F288" s="48">
        <f>IF(ISNA(VLOOKUP(G288,[1]ОКЕИ!$A$2:$B$125, 2,FALSE)), "—", VLOOKUP(G288,[1]ОКЕИ!$A$2:$B$125, 2,FALSE))</f>
        <v>876</v>
      </c>
      <c r="G288" s="45" t="s">
        <v>10</v>
      </c>
      <c r="H288" s="47">
        <v>1</v>
      </c>
      <c r="I288" s="46">
        <f>IF(ISNA(VLOOKUP(J288,[1]ОКАТО!$A$2:$B$18, 2,FALSE)), "—", VLOOKUP(J288,[1]ОКАТО!$A$2:$B$18, 2,FALSE))</f>
        <v>71100000</v>
      </c>
      <c r="J288" s="4" t="s">
        <v>4</v>
      </c>
      <c r="K288" s="3">
        <v>15286819.5</v>
      </c>
      <c r="L288" s="7">
        <v>46113</v>
      </c>
      <c r="M288" s="7">
        <v>46387</v>
      </c>
      <c r="N288" s="45" t="s">
        <v>158</v>
      </c>
      <c r="O288" s="44" t="str">
        <f>IF(C288 = "", "—", IF(N288 = "Единственный поставщик", "Нет", "Да"))</f>
        <v>Да</v>
      </c>
      <c r="P288" s="43"/>
      <c r="Q288" s="42"/>
    </row>
    <row r="289" spans="1:17" ht="25.5" x14ac:dyDescent="0.25">
      <c r="A289" s="51">
        <v>275</v>
      </c>
      <c r="B289" s="61" t="s">
        <v>304</v>
      </c>
      <c r="C289" s="61" t="s">
        <v>303</v>
      </c>
      <c r="D289" s="14" t="s">
        <v>306</v>
      </c>
      <c r="E289" s="49" t="s">
        <v>157</v>
      </c>
      <c r="F289" s="48">
        <f>IF(ISNA(VLOOKUP(G289,[1]ОКЕИ!$A$2:$B$125, 2,FALSE)), "—", VLOOKUP(G289,[1]ОКЕИ!$A$2:$B$125, 2,FALSE))</f>
        <v>876</v>
      </c>
      <c r="G289" s="45" t="s">
        <v>10</v>
      </c>
      <c r="H289" s="47">
        <v>1</v>
      </c>
      <c r="I289" s="46">
        <f>IF(ISNA(VLOOKUP(J289,[1]ОКАТО!$A$2:$B$18, 2,FALSE)), "—", VLOOKUP(J289,[1]ОКАТО!$A$2:$B$18, 2,FALSE))</f>
        <v>71100000</v>
      </c>
      <c r="J289" s="4" t="s">
        <v>4</v>
      </c>
      <c r="K289" s="3">
        <v>8300000</v>
      </c>
      <c r="L289" s="7">
        <v>46143</v>
      </c>
      <c r="M289" s="7">
        <v>46204</v>
      </c>
      <c r="N289" s="45" t="s">
        <v>158</v>
      </c>
      <c r="O289" s="44" t="str">
        <f>IF(C289 = "", "—", IF(N289 = "Единственный поставщик", "Нет", "Да"))</f>
        <v>Да</v>
      </c>
      <c r="P289" s="43"/>
      <c r="Q289" s="42"/>
    </row>
    <row r="290" spans="1:17" ht="38.25" x14ac:dyDescent="0.25">
      <c r="A290" s="51">
        <v>276</v>
      </c>
      <c r="B290" s="61" t="s">
        <v>304</v>
      </c>
      <c r="C290" s="61" t="s">
        <v>303</v>
      </c>
      <c r="D290" s="14" t="s">
        <v>305</v>
      </c>
      <c r="E290" s="49" t="s">
        <v>157</v>
      </c>
      <c r="F290" s="48">
        <f>IF(ISNA(VLOOKUP(G290,[1]ОКЕИ!$A$2:$B$125, 2,FALSE)), "—", VLOOKUP(G290,[1]ОКЕИ!$A$2:$B$125, 2,FALSE))</f>
        <v>876</v>
      </c>
      <c r="G290" s="45" t="s">
        <v>10</v>
      </c>
      <c r="H290" s="47">
        <v>1</v>
      </c>
      <c r="I290" s="46">
        <f>IF(ISNA(VLOOKUP(J290,[1]ОКАТО!$A$2:$B$18, 2,FALSE)), "—", VLOOKUP(J290,[1]ОКАТО!$A$2:$B$18, 2,FALSE))</f>
        <v>71100000</v>
      </c>
      <c r="J290" s="4" t="s">
        <v>4</v>
      </c>
      <c r="K290" s="3">
        <v>2550000</v>
      </c>
      <c r="L290" s="62">
        <v>46266</v>
      </c>
      <c r="M290" s="7">
        <v>46631</v>
      </c>
      <c r="N290" s="45" t="s">
        <v>8</v>
      </c>
      <c r="O290" s="44" t="str">
        <f>IF(C290 = "", "—", IF(N290 = "Единственный поставщик", "Нет", "Да"))</f>
        <v>Да</v>
      </c>
      <c r="P290" s="43"/>
      <c r="Q290" s="42"/>
    </row>
    <row r="291" spans="1:17" ht="51" x14ac:dyDescent="0.25">
      <c r="A291" s="51">
        <v>277</v>
      </c>
      <c r="B291" s="61" t="s">
        <v>304</v>
      </c>
      <c r="C291" s="61" t="s">
        <v>303</v>
      </c>
      <c r="D291" s="14" t="s">
        <v>302</v>
      </c>
      <c r="E291" s="49" t="s">
        <v>157</v>
      </c>
      <c r="F291" s="48">
        <f>IF(ISNA(VLOOKUP(G291,[1]ОКЕИ!$A$2:$B$125, 2,FALSE)), "—", VLOOKUP(G291,[1]ОКЕИ!$A$2:$B$125, 2,FALSE))</f>
        <v>876</v>
      </c>
      <c r="G291" s="45" t="s">
        <v>10</v>
      </c>
      <c r="H291" s="47">
        <v>1</v>
      </c>
      <c r="I291" s="46">
        <f>IF(ISNA(VLOOKUP(J291,[1]ОКАТО!$A$2:$B$18, 2,FALSE)), "—", VLOOKUP(J291,[1]ОКАТО!$A$2:$B$18, 2,FALSE))</f>
        <v>71100000</v>
      </c>
      <c r="J291" s="4" t="s">
        <v>4</v>
      </c>
      <c r="K291" s="3">
        <v>450000</v>
      </c>
      <c r="L291" s="7">
        <v>46113</v>
      </c>
      <c r="M291" s="7">
        <v>46113</v>
      </c>
      <c r="N291" s="45" t="s">
        <v>8</v>
      </c>
      <c r="O291" s="44" t="str">
        <f>IF(C291 = "", "—", IF(N291 = "Единственный поставщик", "Нет", "Да"))</f>
        <v>Да</v>
      </c>
      <c r="P291" s="43"/>
      <c r="Q291" s="42"/>
    </row>
    <row r="292" spans="1:17" ht="38.25" x14ac:dyDescent="0.25">
      <c r="A292" s="51">
        <v>282</v>
      </c>
      <c r="B292" s="60" t="s">
        <v>296</v>
      </c>
      <c r="C292" s="60" t="s">
        <v>290</v>
      </c>
      <c r="D292" s="14" t="s">
        <v>294</v>
      </c>
      <c r="E292" s="49" t="s">
        <v>157</v>
      </c>
      <c r="F292" s="48">
        <f>IF(ISNA(VLOOKUP(G292,[1]ОКЕИ!$A$2:$B$125, 2,FALSE)), "—", VLOOKUP(G292,[1]ОКЕИ!$A$2:$B$125, 2,FALSE))</f>
        <v>876</v>
      </c>
      <c r="G292" s="45" t="s">
        <v>10</v>
      </c>
      <c r="H292" s="47">
        <v>1</v>
      </c>
      <c r="I292" s="46">
        <f>IF(ISNA(VLOOKUP(J292,[1]ОКАТО!$A$2:$B$18, 2,FALSE)), "—", VLOOKUP(J292,[1]ОКАТО!$A$2:$B$18, 2,FALSE))</f>
        <v>71131000</v>
      </c>
      <c r="J292" s="4" t="s">
        <v>70</v>
      </c>
      <c r="K292" s="3">
        <v>1778100</v>
      </c>
      <c r="L292" s="7">
        <v>46143</v>
      </c>
      <c r="M292" s="7">
        <v>46235</v>
      </c>
      <c r="N292" s="45" t="s">
        <v>292</v>
      </c>
      <c r="O292" s="44" t="str">
        <f>IF(C292 = "", "—", IF(N292 = "Единственный поставщик", "Нет", "Да"))</f>
        <v>Да</v>
      </c>
      <c r="P292" s="43"/>
      <c r="Q292" s="42"/>
    </row>
    <row r="293" spans="1:17" ht="38.25" x14ac:dyDescent="0.25">
      <c r="A293" s="51">
        <v>283</v>
      </c>
      <c r="B293" s="60" t="s">
        <v>296</v>
      </c>
      <c r="C293" s="60" t="s">
        <v>290</v>
      </c>
      <c r="D293" s="14" t="s">
        <v>293</v>
      </c>
      <c r="E293" s="49" t="s">
        <v>157</v>
      </c>
      <c r="F293" s="48">
        <f>IF(ISNA(VLOOKUP(G293,[1]ОКЕИ!$A$2:$B$125, 2,FALSE)), "—", VLOOKUP(G293,[1]ОКЕИ!$A$2:$B$125, 2,FALSE))</f>
        <v>876</v>
      </c>
      <c r="G293" s="45" t="s">
        <v>10</v>
      </c>
      <c r="H293" s="47">
        <v>1</v>
      </c>
      <c r="I293" s="46">
        <f>IF(ISNA(VLOOKUP(J293,[1]ОКАТО!$A$2:$B$18, 2,FALSE)), "—", VLOOKUP(J293,[1]ОКАТО!$A$2:$B$18, 2,FALSE))</f>
        <v>71112000</v>
      </c>
      <c r="J293" s="4" t="s">
        <v>77</v>
      </c>
      <c r="K293" s="3">
        <v>8540119.25</v>
      </c>
      <c r="L293" s="7">
        <v>46143</v>
      </c>
      <c r="M293" s="7">
        <v>46235</v>
      </c>
      <c r="N293" s="45" t="s">
        <v>292</v>
      </c>
      <c r="O293" s="44" t="str">
        <f>IF(C293 = "", "—", IF(N293 = "Единственный поставщик", "Нет", "Да"))</f>
        <v>Да</v>
      </c>
      <c r="P293" s="43"/>
      <c r="Q293" s="42"/>
    </row>
    <row r="294" spans="1:17" ht="38.25" x14ac:dyDescent="0.25">
      <c r="A294" s="51">
        <v>284</v>
      </c>
      <c r="B294" s="60" t="s">
        <v>296</v>
      </c>
      <c r="C294" s="60" t="s">
        <v>290</v>
      </c>
      <c r="D294" s="14" t="s">
        <v>291</v>
      </c>
      <c r="E294" s="49" t="s">
        <v>157</v>
      </c>
      <c r="F294" s="48">
        <f>IF(ISNA(VLOOKUP(G294,[1]ОКЕИ!$A$2:$B$125, 2,FALSE)), "—", VLOOKUP(G294,[1]ОКЕИ!$A$2:$B$125, 2,FALSE))</f>
        <v>876</v>
      </c>
      <c r="G294" s="45" t="s">
        <v>10</v>
      </c>
      <c r="H294" s="47">
        <v>1</v>
      </c>
      <c r="I294" s="46">
        <f>IF(ISNA(VLOOKUP(J294,[1]ОКАТО!$A$2:$B$18, 2,FALSE)), "—", VLOOKUP(J294,[1]ОКАТО!$A$2:$B$18, 2,FALSE))</f>
        <v>71136000</v>
      </c>
      <c r="J294" s="4" t="s">
        <v>9</v>
      </c>
      <c r="K294" s="3">
        <v>467278.26</v>
      </c>
      <c r="L294" s="7">
        <v>46174</v>
      </c>
      <c r="M294" s="7">
        <v>46235</v>
      </c>
      <c r="N294" s="45" t="s">
        <v>8</v>
      </c>
      <c r="O294" s="44" t="str">
        <f>IF(C294 = "", "—", IF(N294 = "Единственный поставщик", "Нет", "Да"))</f>
        <v>Да</v>
      </c>
      <c r="P294" s="43"/>
      <c r="Q294" s="42"/>
    </row>
    <row r="295" spans="1:17" ht="51" x14ac:dyDescent="0.25">
      <c r="A295" s="51">
        <v>285</v>
      </c>
      <c r="B295" s="60" t="s">
        <v>296</v>
      </c>
      <c r="C295" s="60" t="s">
        <v>290</v>
      </c>
      <c r="D295" s="14" t="s">
        <v>289</v>
      </c>
      <c r="E295" s="49" t="s">
        <v>157</v>
      </c>
      <c r="F295" s="48">
        <f>IF(ISNA(VLOOKUP(G295,[1]ОКЕИ!$A$2:$B$125, 2,FALSE)), "—", VLOOKUP(G295,[1]ОКЕИ!$A$2:$B$125, 2,FALSE))</f>
        <v>876</v>
      </c>
      <c r="G295" s="45" t="s">
        <v>10</v>
      </c>
      <c r="H295" s="47">
        <v>1</v>
      </c>
      <c r="I295" s="46">
        <f>IF(ISNA(VLOOKUP(J295,[1]ОКАТО!$A$2:$B$18, 2,FALSE)), "—", VLOOKUP(J295,[1]ОКАТО!$A$2:$B$18, 2,FALSE))</f>
        <v>71116000</v>
      </c>
      <c r="J295" s="4" t="s">
        <v>71</v>
      </c>
      <c r="K295" s="3">
        <v>1300000</v>
      </c>
      <c r="L295" s="7">
        <v>46143</v>
      </c>
      <c r="M295" s="7">
        <v>46204</v>
      </c>
      <c r="N295" s="45" t="s">
        <v>8</v>
      </c>
      <c r="O295" s="44" t="str">
        <f>IF(C295 = "", "—", IF(N295 = "Единственный поставщик", "Нет", "Да"))</f>
        <v>Да</v>
      </c>
      <c r="P295" s="43"/>
      <c r="Q295" s="42"/>
    </row>
    <row r="296" spans="1:17" ht="38.25" x14ac:dyDescent="0.25">
      <c r="A296" s="51">
        <v>319</v>
      </c>
      <c r="B296" s="56" t="s">
        <v>279</v>
      </c>
      <c r="C296" s="56" t="s">
        <v>278</v>
      </c>
      <c r="D296" s="14" t="s">
        <v>277</v>
      </c>
      <c r="E296" s="49" t="s">
        <v>157</v>
      </c>
      <c r="F296" s="48">
        <f>IF(ISNA(VLOOKUP(G296,[1]ОКЕИ!$A$2:$B$125, 2,FALSE)), "—", VLOOKUP(G296,[1]ОКЕИ!$A$2:$B$125, 2,FALSE))</f>
        <v>876</v>
      </c>
      <c r="G296" s="45" t="s">
        <v>10</v>
      </c>
      <c r="H296" s="47">
        <v>850</v>
      </c>
      <c r="I296" s="46">
        <f>IF(ISNA(VLOOKUP(J296,[1]ОКАТО!$A$2:$B$18, 2,FALSE)), "—", VLOOKUP(J296,[1]ОКАТО!$A$2:$B$18, 2,FALSE))</f>
        <v>71139000</v>
      </c>
      <c r="J296" s="4" t="s">
        <v>86</v>
      </c>
      <c r="K296" s="3">
        <v>229500</v>
      </c>
      <c r="L296" s="7">
        <v>46174</v>
      </c>
      <c r="M296" s="7">
        <v>46722</v>
      </c>
      <c r="N296" s="45" t="s">
        <v>8</v>
      </c>
      <c r="O296" s="44" t="str">
        <f>IF(C296 = "", "—", IF(N296 = "Единственный поставщик", "Нет", "Да"))</f>
        <v>Да</v>
      </c>
      <c r="P296" s="43"/>
      <c r="Q296" s="42"/>
    </row>
    <row r="297" spans="1:17" ht="38.25" x14ac:dyDescent="0.25">
      <c r="A297" s="51">
        <v>320</v>
      </c>
      <c r="B297" s="55" t="s">
        <v>24</v>
      </c>
      <c r="C297" s="55" t="s">
        <v>58</v>
      </c>
      <c r="D297" s="14" t="s">
        <v>276</v>
      </c>
      <c r="E297" s="49" t="s">
        <v>157</v>
      </c>
      <c r="F297" s="48">
        <f>IF(ISNA(VLOOKUP(G297,[1]ОКЕИ!$A$2:$B$125, 2,FALSE)), "—", VLOOKUP(G297,[1]ОКЕИ!$A$2:$B$125, 2,FALSE))</f>
        <v>876</v>
      </c>
      <c r="G297" s="45" t="s">
        <v>10</v>
      </c>
      <c r="H297" s="47">
        <v>1</v>
      </c>
      <c r="I297" s="46">
        <f>IF(ISNA(VLOOKUP(J297,[1]ОКАТО!$A$2:$B$18, 2,FALSE)), "—", VLOOKUP(J297,[1]ОКАТО!$A$2:$B$18, 2,FALSE))</f>
        <v>71131000</v>
      </c>
      <c r="J297" s="4" t="s">
        <v>70</v>
      </c>
      <c r="K297" s="3">
        <v>5078000</v>
      </c>
      <c r="L297" s="7">
        <v>46143</v>
      </c>
      <c r="M297" s="7">
        <v>46327</v>
      </c>
      <c r="N297" s="45" t="s">
        <v>8</v>
      </c>
      <c r="O297" s="44" t="str">
        <f>IF(C297 = "", "—", IF(N297 = "Единственный поставщик", "Нет", "Да"))</f>
        <v>Да</v>
      </c>
      <c r="P297" s="43"/>
      <c r="Q297" s="42"/>
    </row>
    <row r="298" spans="1:17" ht="38.25" x14ac:dyDescent="0.25">
      <c r="A298" s="51">
        <v>321</v>
      </c>
      <c r="B298" s="55" t="s">
        <v>24</v>
      </c>
      <c r="C298" s="55" t="s">
        <v>58</v>
      </c>
      <c r="D298" s="14" t="s">
        <v>275</v>
      </c>
      <c r="E298" s="49" t="s">
        <v>157</v>
      </c>
      <c r="F298" s="48">
        <f>IF(ISNA(VLOOKUP(G298,[1]ОКЕИ!$A$2:$B$125, 2,FALSE)), "—", VLOOKUP(G298,[1]ОКЕИ!$A$2:$B$125, 2,FALSE))</f>
        <v>796</v>
      </c>
      <c r="G298" s="45" t="s">
        <v>5</v>
      </c>
      <c r="H298" s="47">
        <v>2</v>
      </c>
      <c r="I298" s="46">
        <f>IF(ISNA(VLOOKUP(J298,[1]ОКАТО!$A$2:$B$18, 2,FALSE)), "—", VLOOKUP(J298,[1]ОКАТО!$A$2:$B$18, 2,FALSE))</f>
        <v>71139000</v>
      </c>
      <c r="J298" s="4" t="s">
        <v>86</v>
      </c>
      <c r="K298" s="3">
        <v>558460.07999999996</v>
      </c>
      <c r="L298" s="7">
        <v>46143</v>
      </c>
      <c r="M298" s="7">
        <v>46327</v>
      </c>
      <c r="N298" s="45" t="s">
        <v>8</v>
      </c>
      <c r="O298" s="44" t="str">
        <f>IF(C298 = "", "—", IF(N298 = "Единственный поставщик", "Нет", "Да"))</f>
        <v>Да</v>
      </c>
      <c r="P298" s="43"/>
      <c r="Q298" s="42"/>
    </row>
    <row r="299" spans="1:17" ht="38.25" x14ac:dyDescent="0.25">
      <c r="A299" s="51">
        <v>322</v>
      </c>
      <c r="B299" s="55" t="s">
        <v>274</v>
      </c>
      <c r="C299" s="55" t="s">
        <v>273</v>
      </c>
      <c r="D299" s="14" t="s">
        <v>272</v>
      </c>
      <c r="E299" s="49" t="s">
        <v>157</v>
      </c>
      <c r="F299" s="48">
        <f>IF(ISNA(VLOOKUP(G299,[1]ОКЕИ!$A$2:$B$125, 2,FALSE)), "—", VLOOKUP(G299,[1]ОКЕИ!$A$2:$B$125, 2,FALSE))</f>
        <v>796</v>
      </c>
      <c r="G299" s="45" t="s">
        <v>5</v>
      </c>
      <c r="H299" s="47">
        <v>1</v>
      </c>
      <c r="I299" s="46">
        <f>IF(ISNA(VLOOKUP(J299,[1]ОКАТО!$A$2:$B$18, 2,FALSE)), "—", VLOOKUP(J299,[1]ОКАТО!$A$2:$B$18, 2,FALSE))</f>
        <v>71139000</v>
      </c>
      <c r="J299" s="4" t="s">
        <v>86</v>
      </c>
      <c r="K299" s="3">
        <v>1046920.29</v>
      </c>
      <c r="L299" s="7">
        <v>46143</v>
      </c>
      <c r="M299" s="7">
        <v>46327</v>
      </c>
      <c r="N299" s="45" t="s">
        <v>8</v>
      </c>
      <c r="O299" s="44" t="str">
        <f>IF(C299 = "", "—", IF(N299 = "Единственный поставщик", "Нет", "Да"))</f>
        <v>Да</v>
      </c>
      <c r="P299" s="43"/>
      <c r="Q299" s="42"/>
    </row>
    <row r="300" spans="1:17" ht="25.5" x14ac:dyDescent="0.25">
      <c r="A300" s="51">
        <v>323</v>
      </c>
      <c r="B300" s="55" t="s">
        <v>7</v>
      </c>
      <c r="C300" s="55" t="s">
        <v>271</v>
      </c>
      <c r="D300" s="14" t="s">
        <v>270</v>
      </c>
      <c r="E300" s="49" t="s">
        <v>157</v>
      </c>
      <c r="F300" s="48">
        <f>IF(ISNA(VLOOKUP(G300,[1]ОКЕИ!$A$2:$B$125, 2,FALSE)), "—", VLOOKUP(G300,[1]ОКЕИ!$A$2:$B$125, 2,FALSE))</f>
        <v>796</v>
      </c>
      <c r="G300" s="45" t="s">
        <v>5</v>
      </c>
      <c r="H300" s="47">
        <v>22</v>
      </c>
      <c r="I300" s="46">
        <f>IF(ISNA(VLOOKUP(J300,[1]ОКАТО!$A$2:$B$18, 2,FALSE)), "—", VLOOKUP(J300,[1]ОКАТО!$A$2:$B$18, 2,FALSE))</f>
        <v>71100000</v>
      </c>
      <c r="J300" s="4" t="s">
        <v>4</v>
      </c>
      <c r="K300" s="3">
        <v>76820000</v>
      </c>
      <c r="L300" s="7">
        <v>46143</v>
      </c>
      <c r="M300" s="7">
        <v>46327</v>
      </c>
      <c r="N300" s="45" t="s">
        <v>158</v>
      </c>
      <c r="O300" s="44" t="str">
        <f>IF(C300 = "", "—", IF(N300 = "Единственный поставщик", "Нет", "Да"))</f>
        <v>Да</v>
      </c>
      <c r="P300" s="43"/>
      <c r="Q300" s="42"/>
    </row>
    <row r="301" spans="1:17" ht="38.25" x14ac:dyDescent="0.25">
      <c r="A301" s="51">
        <v>324</v>
      </c>
      <c r="B301" s="56" t="s">
        <v>269</v>
      </c>
      <c r="C301" s="56" t="s">
        <v>268</v>
      </c>
      <c r="D301" s="14" t="s">
        <v>267</v>
      </c>
      <c r="E301" s="49" t="s">
        <v>157</v>
      </c>
      <c r="F301" s="48">
        <f>IF(ISNA(VLOOKUP(G301,[1]ОКЕИ!$A$2:$B$125, 2,FALSE)), "—", VLOOKUP(G301,[1]ОКЕИ!$A$2:$B$125, 2,FALSE))</f>
        <v>796</v>
      </c>
      <c r="G301" s="45" t="s">
        <v>5</v>
      </c>
      <c r="H301" s="47">
        <v>30</v>
      </c>
      <c r="I301" s="46">
        <f>IF(ISNA(VLOOKUP(J301,[1]ОКАТО!$A$2:$B$18, 2,FALSE)), "—", VLOOKUP(J301,[1]ОКАТО!$A$2:$B$18, 2,FALSE))</f>
        <v>71100000</v>
      </c>
      <c r="J301" s="4" t="s">
        <v>4</v>
      </c>
      <c r="K301" s="3">
        <v>532791.34</v>
      </c>
      <c r="L301" s="7">
        <v>46113</v>
      </c>
      <c r="M301" s="7">
        <v>46327</v>
      </c>
      <c r="N301" s="45" t="s">
        <v>8</v>
      </c>
      <c r="O301" s="44" t="str">
        <f>IF(C301 = "", "—", IF(N301 = "Единственный поставщик", "Нет", "Да"))</f>
        <v>Да</v>
      </c>
      <c r="P301" s="43"/>
      <c r="Q301" s="42"/>
    </row>
    <row r="302" spans="1:17" ht="38.25" x14ac:dyDescent="0.25">
      <c r="A302" s="51">
        <v>325</v>
      </c>
      <c r="B302" s="55" t="s">
        <v>266</v>
      </c>
      <c r="C302" s="55" t="s">
        <v>266</v>
      </c>
      <c r="D302" s="14" t="s">
        <v>265</v>
      </c>
      <c r="E302" s="49" t="s">
        <v>157</v>
      </c>
      <c r="F302" s="48">
        <f>IF(ISNA(VLOOKUP(G302,[1]ОКЕИ!$A$2:$B$125, 2,FALSE)), "—", VLOOKUP(G302,[1]ОКЕИ!$A$2:$B$125, 2,FALSE))</f>
        <v>876</v>
      </c>
      <c r="G302" s="45" t="s">
        <v>10</v>
      </c>
      <c r="H302" s="47">
        <v>35</v>
      </c>
      <c r="I302" s="46">
        <f>IF(ISNA(VLOOKUP(J302,[1]ОКАТО!$A$2:$B$18, 2,FALSE)), "—", VLOOKUP(J302,[1]ОКАТО!$A$2:$B$18, 2,FALSE))</f>
        <v>71100000</v>
      </c>
      <c r="J302" s="4" t="s">
        <v>4</v>
      </c>
      <c r="K302" s="3">
        <v>776973.32</v>
      </c>
      <c r="L302" s="7">
        <v>46113</v>
      </c>
      <c r="M302" s="7">
        <v>46327</v>
      </c>
      <c r="N302" s="45" t="s">
        <v>8</v>
      </c>
      <c r="O302" s="44" t="str">
        <f>IF(C302 = "", "—", IF(N302 = "Единственный поставщик", "Нет", "Да"))</f>
        <v>Да</v>
      </c>
      <c r="P302" s="43"/>
      <c r="Q302" s="42"/>
    </row>
    <row r="303" spans="1:17" ht="38.25" x14ac:dyDescent="0.25">
      <c r="A303" s="51">
        <v>327</v>
      </c>
      <c r="B303" s="56" t="s">
        <v>264</v>
      </c>
      <c r="C303" s="56" t="s">
        <v>263</v>
      </c>
      <c r="D303" s="14" t="s">
        <v>262</v>
      </c>
      <c r="E303" s="49" t="s">
        <v>157</v>
      </c>
      <c r="F303" s="48">
        <f>IF(ISNA(VLOOKUP(G303,[1]ОКЕИ!$A$2:$B$125, 2,FALSE)), "—", VLOOKUP(G303,[1]ОКЕИ!$A$2:$B$125, 2,FALSE))</f>
        <v>876</v>
      </c>
      <c r="G303" s="45" t="s">
        <v>10</v>
      </c>
      <c r="H303" s="47">
        <v>572</v>
      </c>
      <c r="I303" s="46">
        <f>IF(ISNA(VLOOKUP(J303,[1]ОКАТО!$A$2:$B$18, 2,FALSE)), "—", VLOOKUP(J303,[1]ОКАТО!$A$2:$B$18, 2,FALSE))</f>
        <v>71100000</v>
      </c>
      <c r="J303" s="4" t="s">
        <v>4</v>
      </c>
      <c r="K303" s="3">
        <v>294147.90000000002</v>
      </c>
      <c r="L303" s="7">
        <v>46113</v>
      </c>
      <c r="M303" s="7">
        <v>46327</v>
      </c>
      <c r="N303" s="45" t="s">
        <v>8</v>
      </c>
      <c r="O303" s="44" t="str">
        <f>IF(C303 = "", "—", IF(N303 = "Единственный поставщик", "Нет", "Да"))</f>
        <v>Да</v>
      </c>
      <c r="P303" s="43"/>
      <c r="Q303" s="42"/>
    </row>
    <row r="304" spans="1:17" ht="38.25" x14ac:dyDescent="0.25">
      <c r="A304" s="51">
        <v>328</v>
      </c>
      <c r="B304" s="56" t="s">
        <v>261</v>
      </c>
      <c r="C304" s="56" t="s">
        <v>260</v>
      </c>
      <c r="D304" s="14" t="s">
        <v>259</v>
      </c>
      <c r="E304" s="49" t="s">
        <v>157</v>
      </c>
      <c r="F304" s="48">
        <f>IF(ISNA(VLOOKUP(G304,[1]ОКЕИ!$A$2:$B$125, 2,FALSE)), "—", VLOOKUP(G304,[1]ОКЕИ!$A$2:$B$125, 2,FALSE))</f>
        <v>876</v>
      </c>
      <c r="G304" s="45" t="s">
        <v>10</v>
      </c>
      <c r="H304" s="47">
        <v>414</v>
      </c>
      <c r="I304" s="46">
        <f>IF(ISNA(VLOOKUP(J304,[1]ОКАТО!$A$2:$B$18, 2,FALSE)), "—", VLOOKUP(J304,[1]ОКАТО!$A$2:$B$18, 2,FALSE))</f>
        <v>71100000</v>
      </c>
      <c r="J304" s="4" t="s">
        <v>4</v>
      </c>
      <c r="K304" s="3">
        <v>197233.74</v>
      </c>
      <c r="L304" s="7">
        <v>46235</v>
      </c>
      <c r="M304" s="7">
        <v>46327</v>
      </c>
      <c r="N304" s="45" t="s">
        <v>8</v>
      </c>
      <c r="O304" s="44" t="str">
        <f>IF(C304 = "", "—", IF(N304 = "Единственный поставщик", "Нет", "Да"))</f>
        <v>Да</v>
      </c>
      <c r="P304" s="43"/>
      <c r="Q304" s="42"/>
    </row>
    <row r="305" spans="1:17" ht="38.25" x14ac:dyDescent="0.25">
      <c r="A305" s="51">
        <v>329</v>
      </c>
      <c r="B305" s="56" t="s">
        <v>258</v>
      </c>
      <c r="C305" s="56" t="s">
        <v>257</v>
      </c>
      <c r="D305" s="14" t="s">
        <v>256</v>
      </c>
      <c r="E305" s="49" t="s">
        <v>157</v>
      </c>
      <c r="F305" s="48">
        <f>IF(ISNA(VLOOKUP(G305,[1]ОКЕИ!$A$2:$B$125, 2,FALSE)), "—", VLOOKUP(G305,[1]ОКЕИ!$A$2:$B$125, 2,FALSE))</f>
        <v>876</v>
      </c>
      <c r="G305" s="45" t="s">
        <v>10</v>
      </c>
      <c r="H305" s="47">
        <v>437</v>
      </c>
      <c r="I305" s="46">
        <f>IF(ISNA(VLOOKUP(J305,[1]ОКАТО!$A$2:$B$18, 2,FALSE)), "—", VLOOKUP(J305,[1]ОКАТО!$A$2:$B$18, 2,FALSE))</f>
        <v>71100000</v>
      </c>
      <c r="J305" s="4" t="s">
        <v>4</v>
      </c>
      <c r="K305" s="3">
        <v>650997.87</v>
      </c>
      <c r="L305" s="7">
        <v>46113</v>
      </c>
      <c r="M305" s="7">
        <v>46327</v>
      </c>
      <c r="N305" s="45" t="s">
        <v>8</v>
      </c>
      <c r="O305" s="44" t="str">
        <f>IF(C305 = "", "—", IF(N305 = "Единственный поставщик", "Нет", "Да"))</f>
        <v>Да</v>
      </c>
      <c r="P305" s="43"/>
      <c r="Q305" s="42"/>
    </row>
    <row r="306" spans="1:17" ht="38.25" x14ac:dyDescent="0.25">
      <c r="A306" s="51">
        <v>331</v>
      </c>
      <c r="B306" s="55" t="s">
        <v>254</v>
      </c>
      <c r="C306" s="55" t="s">
        <v>253</v>
      </c>
      <c r="D306" s="14" t="s">
        <v>252</v>
      </c>
      <c r="E306" s="49" t="s">
        <v>157</v>
      </c>
      <c r="F306" s="48">
        <f>IF(ISNA(VLOOKUP(G306,[1]ОКЕИ!$A$2:$B$125, 2,FALSE)), "—", VLOOKUP(G306,[1]ОКЕИ!$A$2:$B$125, 2,FALSE))</f>
        <v>876</v>
      </c>
      <c r="G306" s="45" t="s">
        <v>10</v>
      </c>
      <c r="H306" s="47">
        <v>906</v>
      </c>
      <c r="I306" s="46">
        <f>IF(ISNA(VLOOKUP(J306,[1]ОКАТО!$A$2:$B$18, 2,FALSE)), "—", VLOOKUP(J306,[1]ОКАТО!$A$2:$B$18, 2,FALSE))</f>
        <v>71100000</v>
      </c>
      <c r="J306" s="4" t="s">
        <v>4</v>
      </c>
      <c r="K306" s="3">
        <v>184339.92</v>
      </c>
      <c r="L306" s="7">
        <v>46113</v>
      </c>
      <c r="M306" s="7">
        <v>46327</v>
      </c>
      <c r="N306" s="45" t="s">
        <v>8</v>
      </c>
      <c r="O306" s="44" t="str">
        <f>IF(C306 = "", "—", IF(N306 = "Единственный поставщик", "Нет", "Да"))</f>
        <v>Да</v>
      </c>
      <c r="P306" s="43"/>
      <c r="Q306" s="42"/>
    </row>
    <row r="307" spans="1:17" ht="38.25" x14ac:dyDescent="0.25">
      <c r="A307" s="51">
        <v>333</v>
      </c>
      <c r="B307" s="55" t="s">
        <v>16</v>
      </c>
      <c r="C307" s="55" t="s">
        <v>16</v>
      </c>
      <c r="D307" s="14" t="s">
        <v>251</v>
      </c>
      <c r="E307" s="49" t="s">
        <v>157</v>
      </c>
      <c r="F307" s="48">
        <f>IF(ISNA(VLOOKUP(G307,[1]ОКЕИ!$A$2:$B$125, 2,FALSE)), "—", VLOOKUP(G307,[1]ОКЕИ!$A$2:$B$125, 2,FALSE))</f>
        <v>876</v>
      </c>
      <c r="G307" s="45" t="s">
        <v>10</v>
      </c>
      <c r="H307" s="47">
        <v>3159</v>
      </c>
      <c r="I307" s="46">
        <f>IF(ISNA(VLOOKUP(J307,[1]ОКАТО!$A$2:$B$18, 2,FALSE)), "—", VLOOKUP(J307,[1]ОКАТО!$A$2:$B$18, 2,FALSE))</f>
        <v>71100000</v>
      </c>
      <c r="J307" s="4" t="s">
        <v>4</v>
      </c>
      <c r="K307" s="3">
        <v>1040592.32</v>
      </c>
      <c r="L307" s="7">
        <v>46113</v>
      </c>
      <c r="M307" s="7">
        <v>46327</v>
      </c>
      <c r="N307" s="45" t="s">
        <v>8</v>
      </c>
      <c r="O307" s="44" t="str">
        <f>IF(C307 = "", "—", IF(N307 = "Единственный поставщик", "Нет", "Да"))</f>
        <v>Да</v>
      </c>
      <c r="P307" s="43"/>
      <c r="Q307" s="42"/>
    </row>
    <row r="308" spans="1:17" ht="25.5" x14ac:dyDescent="0.25">
      <c r="A308" s="51">
        <v>337</v>
      </c>
      <c r="B308" s="59" t="s">
        <v>7</v>
      </c>
      <c r="C308" s="59" t="s">
        <v>6</v>
      </c>
      <c r="D308" s="14" t="s">
        <v>247</v>
      </c>
      <c r="E308" s="49" t="s">
        <v>157</v>
      </c>
      <c r="F308" s="48">
        <f>IF(ISNA(VLOOKUP(G308,[1]ОКЕИ!$A$2:$B$125, 2,FALSE)), "—", VLOOKUP(G308,[1]ОКЕИ!$A$2:$B$125, 2,FALSE))</f>
        <v>876</v>
      </c>
      <c r="G308" s="45" t="s">
        <v>10</v>
      </c>
      <c r="H308" s="47">
        <v>7</v>
      </c>
      <c r="I308" s="46">
        <f>IF(ISNA(VLOOKUP(J308,[1]ОКАТО!$A$2:$B$18, 2,FALSE)), "—", VLOOKUP(J308,[1]ОКАТО!$A$2:$B$18, 2,FALSE))</f>
        <v>71100000</v>
      </c>
      <c r="J308" s="4" t="s">
        <v>4</v>
      </c>
      <c r="K308" s="3">
        <v>4474702.95</v>
      </c>
      <c r="L308" s="7">
        <v>46143</v>
      </c>
      <c r="M308" s="7">
        <v>46327</v>
      </c>
      <c r="N308" s="45" t="s">
        <v>158</v>
      </c>
      <c r="O308" s="44" t="str">
        <f>IF(C308 = "", "—", IF(N308 = "Единственный поставщик", "Нет", "Да"))</f>
        <v>Да</v>
      </c>
      <c r="P308" s="43"/>
      <c r="Q308" s="42"/>
    </row>
    <row r="309" spans="1:17" ht="38.25" x14ac:dyDescent="0.25">
      <c r="A309" s="51">
        <v>338</v>
      </c>
      <c r="B309" s="59" t="s">
        <v>62</v>
      </c>
      <c r="C309" s="59" t="s">
        <v>246</v>
      </c>
      <c r="D309" s="14" t="s">
        <v>245</v>
      </c>
      <c r="E309" s="49" t="s">
        <v>157</v>
      </c>
      <c r="F309" s="48" t="str">
        <f>IF(ISNA(VLOOKUP(G309,[1]ОКЕИ!$A$2:$B$125, 2,FALSE)), "—", VLOOKUP(G309,[1]ОКЕИ!$A$2:$B$125, 2,FALSE))</f>
        <v>006</v>
      </c>
      <c r="G309" s="45" t="s">
        <v>68</v>
      </c>
      <c r="H309" s="47">
        <v>400</v>
      </c>
      <c r="I309" s="46">
        <f>IF(ISNA(VLOOKUP(J309,[1]ОКАТО!$A$2:$B$18, 2,FALSE)), "—", VLOOKUP(J309,[1]ОКАТО!$A$2:$B$18, 2,FALSE))</f>
        <v>71139000</v>
      </c>
      <c r="J309" s="4" t="s">
        <v>86</v>
      </c>
      <c r="K309" s="3">
        <v>1617149.04</v>
      </c>
      <c r="L309" s="7">
        <v>46143</v>
      </c>
      <c r="M309" s="7">
        <v>46327</v>
      </c>
      <c r="N309" s="45" t="s">
        <v>8</v>
      </c>
      <c r="O309" s="44" t="str">
        <f>IF(C309 = "", "—", IF(N309 = "Единственный поставщик", "Нет", "Да"))</f>
        <v>Да</v>
      </c>
      <c r="P309" s="43"/>
      <c r="Q309" s="42"/>
    </row>
    <row r="310" spans="1:17" ht="38.25" x14ac:dyDescent="0.25">
      <c r="A310" s="51">
        <v>339</v>
      </c>
      <c r="B310" s="56" t="s">
        <v>81</v>
      </c>
      <c r="C310" s="56" t="s">
        <v>244</v>
      </c>
      <c r="D310" s="14" t="s">
        <v>243</v>
      </c>
      <c r="E310" s="49" t="s">
        <v>157</v>
      </c>
      <c r="F310" s="48">
        <f>IF(ISNA(VLOOKUP(G310,[1]ОКЕИ!$A$2:$B$125, 2,FALSE)), "—", VLOOKUP(G310,[1]ОКЕИ!$A$2:$B$125, 2,FALSE))</f>
        <v>839</v>
      </c>
      <c r="G310" s="45" t="s">
        <v>233</v>
      </c>
      <c r="H310" s="47">
        <v>1</v>
      </c>
      <c r="I310" s="46">
        <f>IF(ISNA(VLOOKUP(J310,[1]ОКАТО!$A$2:$B$18, 2,FALSE)), "—", VLOOKUP(J310,[1]ОКАТО!$A$2:$B$18, 2,FALSE))</f>
        <v>71100000</v>
      </c>
      <c r="J310" s="4" t="s">
        <v>4</v>
      </c>
      <c r="K310" s="3">
        <v>400000</v>
      </c>
      <c r="L310" s="7">
        <v>46204</v>
      </c>
      <c r="M310" s="7">
        <v>46357</v>
      </c>
      <c r="N310" s="45" t="s">
        <v>8</v>
      </c>
      <c r="O310" s="44" t="str">
        <f>IF(C310 = "", "—", IF(N310 = "Единственный поставщик", "Нет", "Да"))</f>
        <v>Да</v>
      </c>
      <c r="P310" s="43"/>
      <c r="Q310" s="42"/>
    </row>
    <row r="311" spans="1:17" ht="38.25" x14ac:dyDescent="0.25">
      <c r="A311" s="51">
        <v>341</v>
      </c>
      <c r="B311" s="55" t="s">
        <v>242</v>
      </c>
      <c r="C311" s="55" t="s">
        <v>241</v>
      </c>
      <c r="D311" s="14" t="s">
        <v>240</v>
      </c>
      <c r="E311" s="49" t="s">
        <v>157</v>
      </c>
      <c r="F311" s="48">
        <f>IF(ISNA(VLOOKUP(G311,[1]ОКЕИ!$A$2:$B$125, 2,FALSE)), "—", VLOOKUP(G311,[1]ОКЕИ!$A$2:$B$125, 2,FALSE))</f>
        <v>839</v>
      </c>
      <c r="G311" s="45" t="s">
        <v>233</v>
      </c>
      <c r="H311" s="47">
        <v>1</v>
      </c>
      <c r="I311" s="46">
        <f>IF(ISNA(VLOOKUP(J311,[1]ОКАТО!$A$2:$B$18, 2,FALSE)), "—", VLOOKUP(J311,[1]ОКАТО!$A$2:$B$18, 2,FALSE))</f>
        <v>71100000</v>
      </c>
      <c r="J311" s="4" t="s">
        <v>4</v>
      </c>
      <c r="K311" s="3">
        <v>2500000</v>
      </c>
      <c r="L311" s="7">
        <v>46204</v>
      </c>
      <c r="M311" s="7">
        <v>46357</v>
      </c>
      <c r="N311" s="45" t="s">
        <v>8</v>
      </c>
      <c r="O311" s="44" t="str">
        <f>IF(C311 = "", "—", IF(N311 = "Единственный поставщик", "Нет", "Да"))</f>
        <v>Да</v>
      </c>
      <c r="P311" s="43"/>
      <c r="Q311" s="42"/>
    </row>
    <row r="312" spans="1:17" ht="25.5" x14ac:dyDescent="0.25">
      <c r="A312" s="51">
        <v>343</v>
      </c>
      <c r="B312" s="53" t="s">
        <v>24</v>
      </c>
      <c r="C312" s="53" t="s">
        <v>58</v>
      </c>
      <c r="D312" s="14" t="s">
        <v>238</v>
      </c>
      <c r="E312" s="49" t="s">
        <v>157</v>
      </c>
      <c r="F312" s="48">
        <f>IF(ISNA(VLOOKUP(G312,[1]ОКЕИ!$A$2:$B$125, 2,FALSE)), "—", VLOOKUP(G312,[1]ОКЕИ!$A$2:$B$125, 2,FALSE))</f>
        <v>839</v>
      </c>
      <c r="G312" s="45" t="s">
        <v>233</v>
      </c>
      <c r="H312" s="47">
        <v>1</v>
      </c>
      <c r="I312" s="46">
        <f>IF(ISNA(VLOOKUP(J312,[1]ОКАТО!$A$2:$B$18, 2,FALSE)), "—", VLOOKUP(J312,[1]ОКАТО!$A$2:$B$18, 2,FALSE))</f>
        <v>71100000</v>
      </c>
      <c r="J312" s="4" t="s">
        <v>4</v>
      </c>
      <c r="K312" s="3">
        <v>263951691.5</v>
      </c>
      <c r="L312" s="7">
        <v>46266</v>
      </c>
      <c r="M312" s="7">
        <v>46419</v>
      </c>
      <c r="N312" s="45" t="s">
        <v>158</v>
      </c>
      <c r="O312" s="44" t="str">
        <f>IF(C312 = "", "—", IF(N312 = "Единственный поставщик", "Нет", "Да"))</f>
        <v>Да</v>
      </c>
      <c r="P312" s="43"/>
      <c r="Q312" s="42"/>
    </row>
    <row r="313" spans="1:17" ht="25.5" x14ac:dyDescent="0.25">
      <c r="A313" s="51">
        <v>344</v>
      </c>
      <c r="B313" s="53" t="s">
        <v>24</v>
      </c>
      <c r="C313" s="53" t="s">
        <v>58</v>
      </c>
      <c r="D313" s="14" t="s">
        <v>237</v>
      </c>
      <c r="E313" s="49" t="s">
        <v>157</v>
      </c>
      <c r="F313" s="48">
        <f>IF(ISNA(VLOOKUP(G313,[1]ОКЕИ!$A$2:$B$125, 2,FALSE)), "—", VLOOKUP(G313,[1]ОКЕИ!$A$2:$B$125, 2,FALSE))</f>
        <v>839</v>
      </c>
      <c r="G313" s="45" t="s">
        <v>233</v>
      </c>
      <c r="H313" s="47">
        <v>1</v>
      </c>
      <c r="I313" s="46">
        <f>IF(ISNA(VLOOKUP(J313,[1]ОКАТО!$A$2:$B$18, 2,FALSE)), "—", VLOOKUP(J313,[1]ОКАТО!$A$2:$B$18, 2,FALSE))</f>
        <v>71100000</v>
      </c>
      <c r="J313" s="4" t="s">
        <v>4</v>
      </c>
      <c r="K313" s="3">
        <v>36755136.399999999</v>
      </c>
      <c r="L313" s="7">
        <v>46113</v>
      </c>
      <c r="M313" s="7">
        <v>46204</v>
      </c>
      <c r="N313" s="45" t="s">
        <v>158</v>
      </c>
      <c r="O313" s="44" t="str">
        <f>IF(C313 = "", "—", IF(N313 = "Единственный поставщик", "Нет", "Да"))</f>
        <v>Да</v>
      </c>
      <c r="P313" s="43"/>
      <c r="Q313" s="42"/>
    </row>
    <row r="314" spans="1:17" ht="25.5" x14ac:dyDescent="0.25">
      <c r="A314" s="51">
        <v>345</v>
      </c>
      <c r="B314" s="59" t="s">
        <v>7</v>
      </c>
      <c r="C314" s="59" t="s">
        <v>6</v>
      </c>
      <c r="D314" s="14" t="s">
        <v>236</v>
      </c>
      <c r="E314" s="49" t="s">
        <v>157</v>
      </c>
      <c r="F314" s="48">
        <f>IF(ISNA(VLOOKUP(G314,[1]ОКЕИ!$A$2:$B$125, 2,FALSE)), "—", VLOOKUP(G314,[1]ОКЕИ!$A$2:$B$125, 2,FALSE))</f>
        <v>796</v>
      </c>
      <c r="G314" s="45" t="s">
        <v>5</v>
      </c>
      <c r="H314" s="47">
        <v>1</v>
      </c>
      <c r="I314" s="46">
        <f>IF(ISNA(VLOOKUP(J314,[1]ОКАТО!$A$2:$B$18, 2,FALSE)), "—", VLOOKUP(J314,[1]ОКАТО!$A$2:$B$18, 2,FALSE))</f>
        <v>71100000</v>
      </c>
      <c r="J314" s="4" t="s">
        <v>4</v>
      </c>
      <c r="K314" s="3">
        <v>8598562.25</v>
      </c>
      <c r="L314" s="7">
        <v>46113</v>
      </c>
      <c r="M314" s="7">
        <v>46174</v>
      </c>
      <c r="N314" s="45" t="s">
        <v>158</v>
      </c>
      <c r="O314" s="44" t="str">
        <f>IF(C314 = "", "—", IF(N314 = "Единственный поставщик", "Нет", "Да"))</f>
        <v>Да</v>
      </c>
      <c r="P314" s="43"/>
      <c r="Q314" s="42"/>
    </row>
    <row r="315" spans="1:17" ht="38.25" x14ac:dyDescent="0.25">
      <c r="A315" s="51">
        <v>355</v>
      </c>
      <c r="B315" s="58" t="s">
        <v>85</v>
      </c>
      <c r="C315" s="58" t="s">
        <v>232</v>
      </c>
      <c r="D315" s="14" t="s">
        <v>231</v>
      </c>
      <c r="E315" s="49" t="s">
        <v>157</v>
      </c>
      <c r="F315" s="48">
        <f>IF(ISNA(VLOOKUP(G315,[1]ОКЕИ!$A$2:$B$125, 2,FALSE)), "—", VLOOKUP(G315,[1]ОКЕИ!$A$2:$B$125, 2,FALSE))</f>
        <v>876</v>
      </c>
      <c r="G315" s="45" t="s">
        <v>10</v>
      </c>
      <c r="H315" s="47">
        <v>1</v>
      </c>
      <c r="I315" s="46">
        <f>IF(ISNA(VLOOKUP(J315,[1]ОКАТО!$A$2:$B$18, 2,FALSE)), "—", VLOOKUP(J315,[1]ОКАТО!$A$2:$B$18, 2,FALSE))</f>
        <v>71131000</v>
      </c>
      <c r="J315" s="4" t="s">
        <v>70</v>
      </c>
      <c r="K315" s="3">
        <v>482400</v>
      </c>
      <c r="L315" s="7">
        <v>46143</v>
      </c>
      <c r="M315" s="7">
        <v>46539</v>
      </c>
      <c r="N315" s="45" t="s">
        <v>8</v>
      </c>
      <c r="O315" s="44" t="str">
        <f>IF(C315 = "", "—", IF(N315 = "Единственный поставщик", "Нет", "Да"))</f>
        <v>Да</v>
      </c>
      <c r="P315" s="43"/>
      <c r="Q315" s="42"/>
    </row>
    <row r="316" spans="1:17" ht="38.25" x14ac:dyDescent="0.25">
      <c r="A316" s="51">
        <v>375</v>
      </c>
      <c r="B316" s="55" t="s">
        <v>250</v>
      </c>
      <c r="C316" s="55" t="s">
        <v>249</v>
      </c>
      <c r="D316" s="14" t="s">
        <v>462</v>
      </c>
      <c r="E316" s="49" t="s">
        <v>157</v>
      </c>
      <c r="F316" s="48">
        <f>IF(ISNA(VLOOKUP(G316,[1]ОКЕИ!$A$2:$B$125, 2,FALSE)), "—", VLOOKUP(G316,[1]ОКЕИ!$A$2:$B$125, 2,FALSE))</f>
        <v>876</v>
      </c>
      <c r="G316" s="45" t="s">
        <v>10</v>
      </c>
      <c r="H316" s="47">
        <v>1</v>
      </c>
      <c r="I316" s="46">
        <f>IF(ISNA(VLOOKUP(J316,[1]ОКАТО!$A$2:$B$18, 2,FALSE)), "—", VLOOKUP(J316,[1]ОКАТО!$A$2:$B$18, 2,FALSE))</f>
        <v>71139000</v>
      </c>
      <c r="J316" s="4" t="s">
        <v>86</v>
      </c>
      <c r="K316" s="3">
        <v>351574</v>
      </c>
      <c r="L316" s="7">
        <v>46143</v>
      </c>
      <c r="M316" s="7">
        <v>46327</v>
      </c>
      <c r="N316" s="45" t="s">
        <v>8</v>
      </c>
      <c r="O316" s="44" t="str">
        <f>IF(C316 = "", "—", IF(N316 = "Единственный поставщик", "Нет", "Да"))</f>
        <v>Да</v>
      </c>
      <c r="P316" s="43"/>
      <c r="Q316" s="42"/>
    </row>
    <row r="317" spans="1:17" ht="38.25" x14ac:dyDescent="0.25">
      <c r="A317" s="51">
        <v>383</v>
      </c>
      <c r="B317" s="50" t="s">
        <v>469</v>
      </c>
      <c r="C317" s="50" t="s">
        <v>469</v>
      </c>
      <c r="D317" s="9" t="s">
        <v>468</v>
      </c>
      <c r="E317" s="49" t="s">
        <v>157</v>
      </c>
      <c r="F317" s="48">
        <f>IF(ISNA(VLOOKUP(G317,[1]ОКЕИ!$A$2:$B$125, 2,FALSE)), "—", VLOOKUP(G317,[1]ОКЕИ!$A$2:$B$125, 2,FALSE))</f>
        <v>796</v>
      </c>
      <c r="G317" s="57" t="s">
        <v>5</v>
      </c>
      <c r="H317" s="45">
        <v>1</v>
      </c>
      <c r="I317" s="46">
        <f>IF(ISNA(VLOOKUP(J317,[1]ОКАТО!$A$2:$B$18, 2,FALSE)), "—", VLOOKUP(J317,[1]ОКАТО!$A$2:$B$18, 2,FALSE))</f>
        <v>71116000</v>
      </c>
      <c r="J317" s="4" t="s">
        <v>71</v>
      </c>
      <c r="K317" s="3">
        <v>250000</v>
      </c>
      <c r="L317" s="7">
        <v>46204</v>
      </c>
      <c r="M317" s="7">
        <v>46235</v>
      </c>
      <c r="N317" s="45" t="s">
        <v>8</v>
      </c>
      <c r="O317" s="44" t="str">
        <f>IF(C317 = "", "—", IF(N317 = "Единственный поставщик", "Нет", "Да"))</f>
        <v>Да</v>
      </c>
      <c r="P317" s="43"/>
      <c r="Q317" s="42"/>
    </row>
    <row r="318" spans="1:17" ht="38.25" x14ac:dyDescent="0.25">
      <c r="A318" s="51">
        <v>385</v>
      </c>
      <c r="B318" s="56" t="s">
        <v>14</v>
      </c>
      <c r="C318" s="56" t="s">
        <v>13</v>
      </c>
      <c r="D318" s="14" t="s">
        <v>12</v>
      </c>
      <c r="E318" s="49" t="s">
        <v>157</v>
      </c>
      <c r="F318" s="48">
        <f>IF(ISNA(VLOOKUP(G318,[1]ОКЕИ!$A$2:$B$125, 2,FALSE)), "—", VLOOKUP(G318,[1]ОКЕИ!$A$2:$B$125, 2,FALSE))</f>
        <v>876</v>
      </c>
      <c r="G318" s="45" t="s">
        <v>10</v>
      </c>
      <c r="H318" s="47">
        <v>1</v>
      </c>
      <c r="I318" s="46">
        <f>IF(ISNA(VLOOKUP(J318,[1]ОКАТО!$A$2:$B$18, 2,FALSE)), "—", VLOOKUP(J318,[1]ОКАТО!$A$2:$B$18, 2,FALSE))</f>
        <v>71100000</v>
      </c>
      <c r="J318" s="4" t="s">
        <v>4</v>
      </c>
      <c r="K318" s="3">
        <v>6718060.8600000003</v>
      </c>
      <c r="L318" s="7">
        <v>46174</v>
      </c>
      <c r="M318" s="7">
        <v>46357</v>
      </c>
      <c r="N318" s="45" t="s">
        <v>11</v>
      </c>
      <c r="O318" s="44" t="str">
        <f>IF(C318 = "", "—", IF(N318 = "Единственный поставщик", "Нет", "Да"))</f>
        <v>Да</v>
      </c>
      <c r="P318" s="43"/>
      <c r="Q318" s="42"/>
    </row>
    <row r="319" spans="1:17" ht="38.25" x14ac:dyDescent="0.25">
      <c r="A319" s="51">
        <v>386</v>
      </c>
      <c r="B319" s="50" t="s">
        <v>30</v>
      </c>
      <c r="C319" s="50" t="s">
        <v>475</v>
      </c>
      <c r="D319" s="9" t="s">
        <v>474</v>
      </c>
      <c r="E319" s="49" t="s">
        <v>157</v>
      </c>
      <c r="F319" s="48">
        <f>IF(ISNA(VLOOKUP(G319,[1]ОКЕИ!$A$2:$B$125, 2,FALSE)), "—", VLOOKUP(G319,[1]ОКЕИ!$A$2:$B$125, 2,FALSE))</f>
        <v>796</v>
      </c>
      <c r="G319" s="54" t="s">
        <v>5</v>
      </c>
      <c r="H319" s="45">
        <v>4</v>
      </c>
      <c r="I319" s="46">
        <f>IF(ISNA(VLOOKUP(J319,[1]ОКАТО!$A$2:$B$18, 2,FALSE)), "—", VLOOKUP(J319,[1]ОКАТО!$A$2:$B$18, 2,FALSE))</f>
        <v>71100000</v>
      </c>
      <c r="J319" s="4" t="s">
        <v>4</v>
      </c>
      <c r="K319" s="3">
        <v>287770.43</v>
      </c>
      <c r="L319" s="7">
        <v>46174</v>
      </c>
      <c r="M319" s="7">
        <v>46235</v>
      </c>
      <c r="N319" s="45" t="s">
        <v>8</v>
      </c>
      <c r="O319" s="44" t="str">
        <f>IF(C319 = "", "—", IF(N319 = "Единственный поставщик", "Нет", "Да"))</f>
        <v>Да</v>
      </c>
      <c r="P319" s="43"/>
      <c r="Q319" s="42"/>
    </row>
    <row r="320" spans="1:17" ht="38.25" x14ac:dyDescent="0.25">
      <c r="A320" s="51">
        <v>387</v>
      </c>
      <c r="B320" s="55" t="s">
        <v>19</v>
      </c>
      <c r="C320" s="55" t="s">
        <v>18</v>
      </c>
      <c r="D320" s="14" t="s">
        <v>255</v>
      </c>
      <c r="E320" s="49" t="s">
        <v>157</v>
      </c>
      <c r="F320" s="48">
        <f>IF(ISNA(VLOOKUP(G320,[1]ОКЕИ!$A$2:$B$125, 2,FALSE)), "—", VLOOKUP(G320,[1]ОКЕИ!$A$2:$B$125, 2,FALSE))</f>
        <v>876</v>
      </c>
      <c r="G320" s="45" t="s">
        <v>10</v>
      </c>
      <c r="H320" s="47">
        <v>5</v>
      </c>
      <c r="I320" s="46">
        <f>IF(ISNA(VLOOKUP(J320,[1]ОКАТО!$A$2:$B$18, 2,FALSE)), "—", VLOOKUP(J320,[1]ОКАТО!$A$2:$B$18, 2,FALSE))</f>
        <v>71100000</v>
      </c>
      <c r="J320" s="4" t="s">
        <v>4</v>
      </c>
      <c r="K320" s="3">
        <v>169824</v>
      </c>
      <c r="L320" s="7">
        <v>46174</v>
      </c>
      <c r="M320" s="7">
        <v>46327</v>
      </c>
      <c r="N320" s="45" t="s">
        <v>8</v>
      </c>
      <c r="O320" s="44" t="str">
        <f>IF(C320 = "", "—", IF(N320 = "Единственный поставщик", "Нет", "Да"))</f>
        <v>Да</v>
      </c>
      <c r="P320" s="43"/>
      <c r="Q320" s="42"/>
    </row>
    <row r="321" spans="1:17" ht="38.25" x14ac:dyDescent="0.25">
      <c r="A321" s="51">
        <v>391</v>
      </c>
      <c r="B321" s="50" t="s">
        <v>19</v>
      </c>
      <c r="C321" s="50" t="s">
        <v>18</v>
      </c>
      <c r="D321" s="14" t="s">
        <v>476</v>
      </c>
      <c r="E321" s="49" t="s">
        <v>157</v>
      </c>
      <c r="F321" s="48">
        <f>IF(ISNA(VLOOKUP(G321,[1]ОКЕИ!$A$2:$B$125, 2,FALSE)), "—", VLOOKUP(G321,[1]ОКЕИ!$A$2:$B$125, 2,FALSE))</f>
        <v>796</v>
      </c>
      <c r="G321" s="54" t="s">
        <v>5</v>
      </c>
      <c r="H321" s="45">
        <v>1</v>
      </c>
      <c r="I321" s="46">
        <f>IF(ISNA(VLOOKUP(J321,[1]ОКАТО!$A$2:$B$18, 2,FALSE)), "—", VLOOKUP(J321,[1]ОКАТО!$A$2:$B$18, 2,FALSE))</f>
        <v>71139000</v>
      </c>
      <c r="J321" s="4" t="s">
        <v>86</v>
      </c>
      <c r="K321" s="3">
        <v>172154.3</v>
      </c>
      <c r="L321" s="7">
        <v>46204</v>
      </c>
      <c r="M321" s="7">
        <v>46327</v>
      </c>
      <c r="N321" s="45" t="s">
        <v>8</v>
      </c>
      <c r="O321" s="44" t="str">
        <f>IF(C321 = "", "—", IF(N321 = "Единственный поставщик", "Нет", "Да"))</f>
        <v>Да</v>
      </c>
      <c r="P321" s="43"/>
      <c r="Q321" s="42"/>
    </row>
    <row r="322" spans="1:17" ht="25.5" x14ac:dyDescent="0.25">
      <c r="A322" s="51">
        <v>393</v>
      </c>
      <c r="B322" s="52" t="s">
        <v>62</v>
      </c>
      <c r="C322" s="52" t="s">
        <v>61</v>
      </c>
      <c r="D322" s="9" t="s">
        <v>481</v>
      </c>
      <c r="E322" s="49" t="s">
        <v>157</v>
      </c>
      <c r="F322" s="48">
        <f>IF(ISNA(VLOOKUP(G322,[1]ОКЕИ!$A$2:$B$125, 2,FALSE)), "—", VLOOKUP(G322,[1]ОКЕИ!$A$2:$B$125, 2,FALSE))</f>
        <v>876</v>
      </c>
      <c r="G322" s="45" t="s">
        <v>10</v>
      </c>
      <c r="H322" s="47">
        <v>1</v>
      </c>
      <c r="I322" s="46">
        <f>IF(ISNA(VLOOKUP(J322,[1]ОКАТО!$A$2:$B$18, 2,FALSE)), "—", VLOOKUP(J322,[1]ОКАТО!$A$2:$B$18, 2,FALSE))</f>
        <v>71100000</v>
      </c>
      <c r="J322" s="4" t="s">
        <v>4</v>
      </c>
      <c r="K322" s="3">
        <v>46522400</v>
      </c>
      <c r="L322" s="7">
        <v>46235</v>
      </c>
      <c r="M322" s="7">
        <v>46357</v>
      </c>
      <c r="N322" s="45" t="s">
        <v>11</v>
      </c>
      <c r="O322" s="44" t="str">
        <f>IF(C322 = "", "—", IF(N322 = "Единственный поставщик", "Нет", "Да"))</f>
        <v>Да</v>
      </c>
      <c r="P322" s="43"/>
      <c r="Q322" s="42"/>
    </row>
    <row r="323" spans="1:17" ht="38.25" x14ac:dyDescent="0.25">
      <c r="A323" s="51">
        <v>398</v>
      </c>
      <c r="B323" s="50" t="s">
        <v>235</v>
      </c>
      <c r="C323" s="50" t="s">
        <v>235</v>
      </c>
      <c r="D323" s="9" t="s">
        <v>483</v>
      </c>
      <c r="E323" s="49" t="s">
        <v>157</v>
      </c>
      <c r="F323" s="48">
        <f>IF(ISNA(VLOOKUP(G323,[1]ОКЕИ!$A$2:$B$125, 2,FALSE)), "—", VLOOKUP(G323,[1]ОКЕИ!$A$2:$B$125, 2,FALSE))</f>
        <v>876</v>
      </c>
      <c r="G323" s="45" t="s">
        <v>10</v>
      </c>
      <c r="H323" s="47">
        <v>1</v>
      </c>
      <c r="I323" s="46">
        <f>IF(ISNA(VLOOKUP(J323,[1]ОКАТО!$A$2:$B$18, 2,FALSE)), "—", VLOOKUP(J323,[1]ОКАТО!$A$2:$B$18, 2,FALSE))</f>
        <v>71100000</v>
      </c>
      <c r="J323" s="4" t="s">
        <v>4</v>
      </c>
      <c r="K323" s="3">
        <v>490000</v>
      </c>
      <c r="L323" s="7">
        <v>46235</v>
      </c>
      <c r="M323" s="7">
        <v>46235</v>
      </c>
      <c r="N323" s="45" t="s">
        <v>8</v>
      </c>
      <c r="O323" s="44" t="str">
        <f>IF(C323 = "", "—", IF(N323 = "Единственный поставщик", "Нет", "Да"))</f>
        <v>Да</v>
      </c>
      <c r="P323" s="43"/>
      <c r="Q323" s="42"/>
    </row>
    <row r="324" spans="1:17" ht="25.5" x14ac:dyDescent="0.25">
      <c r="A324" s="51">
        <v>400</v>
      </c>
      <c r="B324" s="50" t="s">
        <v>7</v>
      </c>
      <c r="C324" s="50" t="s">
        <v>6</v>
      </c>
      <c r="D324" s="9" t="s">
        <v>236</v>
      </c>
      <c r="E324" s="49" t="s">
        <v>157</v>
      </c>
      <c r="F324" s="48">
        <f>IF(ISNA(VLOOKUP(G324,[1]ОКЕИ!$A$2:$B$125, 2,FALSE)), "—", VLOOKUP(G324,[1]ОКЕИ!$A$2:$B$125, 2,FALSE))</f>
        <v>876</v>
      </c>
      <c r="G324" s="45" t="s">
        <v>10</v>
      </c>
      <c r="H324" s="47">
        <v>1</v>
      </c>
      <c r="I324" s="46">
        <f>IF(ISNA(VLOOKUP(J324,[1]ОКАТО!$A$2:$B$18, 2,FALSE)), "—", VLOOKUP(J324,[1]ОКАТО!$A$2:$B$18, 2,FALSE))</f>
        <v>71100000</v>
      </c>
      <c r="J324" s="4" t="s">
        <v>4</v>
      </c>
      <c r="K324" s="3">
        <v>46619003.07</v>
      </c>
      <c r="L324" s="7">
        <v>46268</v>
      </c>
      <c r="M324" s="7">
        <v>46357</v>
      </c>
      <c r="N324" s="45" t="s">
        <v>158</v>
      </c>
      <c r="O324" s="44" t="str">
        <f>IF(C324 = "", "—", IF(N324 = "Единственный поставщик", "Нет", "Да"))</f>
        <v>Да</v>
      </c>
      <c r="P324" s="43"/>
      <c r="Q324" s="42"/>
    </row>
    <row r="325" spans="1:17" ht="15.75" x14ac:dyDescent="0.25">
      <c r="A325" s="31" t="s">
        <v>3</v>
      </c>
      <c r="B325" s="31"/>
      <c r="C325" s="31"/>
      <c r="D325" s="31"/>
      <c r="E325" s="31"/>
      <c r="F325" s="31"/>
      <c r="G325" s="31"/>
      <c r="H325" s="31"/>
      <c r="I325" s="31"/>
      <c r="J325" s="31"/>
      <c r="K325" s="32"/>
      <c r="L325" s="31"/>
      <c r="M325" s="31"/>
      <c r="N325" s="31"/>
      <c r="O325" s="31"/>
      <c r="P325" s="31"/>
      <c r="Q325" s="31"/>
    </row>
    <row r="328" spans="1:17" ht="18.75" x14ac:dyDescent="0.25">
      <c r="A328" s="25" t="s">
        <v>2</v>
      </c>
      <c r="B328" s="25"/>
      <c r="C328" s="25"/>
      <c r="D328" s="25"/>
      <c r="E328" s="25"/>
      <c r="F328" s="25"/>
      <c r="G328" s="30"/>
      <c r="H328" s="29"/>
      <c r="I328" s="29"/>
      <c r="J328" s="28"/>
      <c r="K328" s="27"/>
      <c r="L328" s="27"/>
      <c r="M328" s="27"/>
      <c r="N328" s="27"/>
      <c r="O328" s="27"/>
      <c r="P328" s="26"/>
      <c r="Q328" s="26"/>
    </row>
    <row r="329" spans="1:17" ht="18.75" x14ac:dyDescent="0.25">
      <c r="A329" s="25" t="s">
        <v>156</v>
      </c>
      <c r="B329" s="25"/>
      <c r="C329" s="25"/>
      <c r="D329" s="25"/>
      <c r="E329" s="25"/>
      <c r="F329" s="25"/>
      <c r="G329" s="24" t="s">
        <v>1</v>
      </c>
      <c r="H329" s="24"/>
      <c r="I329" s="24"/>
      <c r="J329" s="24"/>
      <c r="K329" s="23" t="s">
        <v>463</v>
      </c>
      <c r="L329" s="23"/>
      <c r="M329" s="23"/>
      <c r="N329" s="23"/>
      <c r="O329" s="23"/>
      <c r="P329" s="23"/>
      <c r="Q329" s="23"/>
    </row>
    <row r="330" spans="1:17" x14ac:dyDescent="0.25">
      <c r="A330" s="22"/>
      <c r="B330" s="22"/>
      <c r="C330" s="22"/>
      <c r="D330" s="22"/>
      <c r="E330" s="22"/>
      <c r="F330" s="22"/>
      <c r="G330" s="21" t="s">
        <v>0</v>
      </c>
      <c r="H330" s="21"/>
      <c r="I330" s="21"/>
      <c r="J330" s="21"/>
      <c r="K330" s="20"/>
      <c r="L330" s="20"/>
      <c r="M330" s="20"/>
      <c r="N330" s="20"/>
      <c r="O330" s="20"/>
      <c r="P330" s="19"/>
      <c r="Q330" s="19"/>
    </row>
  </sheetData>
  <mergeCells count="57">
    <mergeCell ref="A16:A18"/>
    <mergeCell ref="B16:B18"/>
    <mergeCell ref="C16:C18"/>
    <mergeCell ref="D16:O16"/>
    <mergeCell ref="P16:P18"/>
    <mergeCell ref="Q16:Q18"/>
    <mergeCell ref="D17:D18"/>
    <mergeCell ref="E17:E18"/>
    <mergeCell ref="F17:G17"/>
    <mergeCell ref="H17:H18"/>
    <mergeCell ref="I17:J17"/>
    <mergeCell ref="K17:K18"/>
    <mergeCell ref="L17:M17"/>
    <mergeCell ref="N17:N18"/>
    <mergeCell ref="I1:Q1"/>
    <mergeCell ref="I2:Q2"/>
    <mergeCell ref="I3:Q3"/>
    <mergeCell ref="A5:Q5"/>
    <mergeCell ref="A6:Q6"/>
    <mergeCell ref="A8:D8"/>
    <mergeCell ref="E8:Q8"/>
    <mergeCell ref="A9:D9"/>
    <mergeCell ref="E9:Q9"/>
    <mergeCell ref="A10:D10"/>
    <mergeCell ref="E10:Q10"/>
    <mergeCell ref="A11:D11"/>
    <mergeCell ref="E11:Q11"/>
    <mergeCell ref="A12:D12"/>
    <mergeCell ref="E12:Q12"/>
    <mergeCell ref="A13:D13"/>
    <mergeCell ref="E13:Q13"/>
    <mergeCell ref="A14:D14"/>
    <mergeCell ref="E14:Q14"/>
    <mergeCell ref="A235:Q235"/>
    <mergeCell ref="A237:A239"/>
    <mergeCell ref="B237:B239"/>
    <mergeCell ref="C237:C239"/>
    <mergeCell ref="D237:O237"/>
    <mergeCell ref="P237:P239"/>
    <mergeCell ref="Q237:Q239"/>
    <mergeCell ref="D238:D239"/>
    <mergeCell ref="E238:E239"/>
    <mergeCell ref="F238:G238"/>
    <mergeCell ref="H238:H239"/>
    <mergeCell ref="I238:J238"/>
    <mergeCell ref="K238:K239"/>
    <mergeCell ref="L238:M238"/>
    <mergeCell ref="A330:F330"/>
    <mergeCell ref="G330:J330"/>
    <mergeCell ref="K330:O330"/>
    <mergeCell ref="N238:N239"/>
    <mergeCell ref="A328:F328"/>
    <mergeCell ref="H328:I328"/>
    <mergeCell ref="K328:O328"/>
    <mergeCell ref="A329:F329"/>
    <mergeCell ref="G329:J329"/>
    <mergeCell ref="K329:Q329"/>
  </mergeCells>
  <dataValidations count="8">
    <dataValidation type="list" allowBlank="1" showInputMessage="1" showErrorMessage="1" sqref="G211 G317">
      <formula1>#REF!</formula1>
    </dataValidation>
    <dataValidation type="list" allowBlank="1" showInputMessage="1" showErrorMessage="1" sqref="N110 N132 N213 N286 N293 N318">
      <formula1>"Запрос котировок в ЭФ, Запрос котировок в ЭФ с СМСП, Аукцион в ЭФ, Аукцион в ЭФ с СМСП, Конкурс в ЭФ, Конкурс в ЭФ с СМСП, Единственный поставщик, Запрос предложений в ЭФ с СМСП, Запрос цен по результатам предварительного анализа, Запрос предложений в ЭФ"</formula1>
    </dataValidation>
    <dataValidation type="list" allowBlank="1" showInputMessage="1" showErrorMessage="1" sqref="N40:N41 N48:N49 N51:N55 N57:N60 N62:N68 N78 N88:N89 N111 N103:N109 N126:N127 N133:N134 N131 N144:N148 N168:N175 N163:N166 N177:N179 N189 N194 N205 N211 N214:N215 N217:N218 N223:N224 N226:N227 N245:N248 N250:N254 N256:N259 N261:N267 N273 N275:N276 N287 N279:N285 N290:N292 N294:N299 N301:N307 N309:N311 N315:N317 N319:N321 N323">
      <formula1>"Запрос котировок в ЭФ, Запрос котировок в ЭФ с СМСП, Запрос предложений в ЭФ,Запрос предложений в ЭФ С СМСП, Аукцион в ЭФ, Аукцион в ЭФ СМСП, Конкурс в ЭФ, Конкурс в ЭФ с СМСП, Единственный поставщик (исполнитель, подрядчик)."</formula1>
    </dataValidation>
    <dataValidation allowBlank="1" showInputMessage="1" showErrorMessage="1" prompt="Введите название закупки (предмет договора). Не ставьте лишние пробелы." sqref="D32:D33 D45:D46 D112:D113 D125 D189:D191 D203 D222 D231 D289 D315"/>
    <dataValidation allowBlank="1" showInputMessage="1" showErrorMessage="1" prompt="Две первых цифры кода ОКВЭД2, как правило, совпадают с двумя первыми цифрами кода ОКПД2. (Ошибка отображается красным шрифтом на желтом фоне)._x000a_Если введенное значение неверно (отсутствует в справочнике ОКВЭД2), фон будет желтым." sqref="B32:B33 B66 B112:B113 B222 B227:B228 B231 B265"/>
    <dataValidation type="list" allowBlank="1" showInputMessage="1" showErrorMessage="1" sqref="N23:N39 N42:N47 N50 N56 N61 N69 N72:N77 N79:N85 N87 N90:N91 N94:N102 N114:N125 N137:N143 N149:N162 N167 N176 N180:N188 N190:N193 N195:N198 N200 N202:N204 N206:N210 N212 N216 N219:N221 N225 N228:N231 N244 N249 N255 N260 N268 N271:N272 N288:N289 N300 N308 N312:N314 N324 N322">
      <formula1>"Запрос котировок в ЭФ, Запрос котировок в ЭФ с СМСП, Запрос предложений в ЭФ,Запрос предложений в ЭФ С СМСП, Аукцион в ЭФ, Аукцион в ЭФ с СМСП, Конкурс в ЭФ, Конкурс в ЭФ с СМСП, Единственный поставщик"</formula1>
    </dataValidation>
    <dataValidation type="list" allowBlank="1" showInputMessage="1" showErrorMessage="1" sqref="P20:P231 P241:P324">
      <formula1>"Нет, Да"</formula1>
    </dataValidation>
    <dataValidation type="list" allowBlank="1" showInputMessage="1" showErrorMessage="1" sqref="N20:N22 N70:N71 N86 N92:N93 N112:N113 N128:N130 N135:N136 N199 N201 N241:N243 N269:N270 N274 N277:N278">
      <formula1>"Запрос котировок в ЭФ, Запрос котировок в ЭФ с СМСП,Аукцион в ЭФ, Аукцион в ЭФ с СМСП, Конкурс в ЭФ, Конкурс в ЭФ с СМСП, Единственный поставщик, Запрос предложений в ЭФ с СМСП"</formula1>
    </dataValidation>
  </dataValidations>
  <printOptions horizontalCentered="1"/>
  <pageMargins left="0" right="0" top="0" bottom="0.39370078740157499" header="0" footer="0.196850393700787"/>
  <pageSetup paperSize="9" scale="52" fitToHeight="100" orientation="landscape" cellComments="atEnd" r:id="rId1"/>
  <headerFooter>
    <oddFooter>&amp;CСтраница  &amp;P из &amp;N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[2]ОКЕИ!#REF!</xm:f>
          </x14:formula1>
          <xm:sqref>G98:G100 G94:G95</xm:sqref>
        </x14:dataValidation>
        <x14:dataValidation type="list" allowBlank="1" showInputMessage="1" showErrorMessage="1">
          <x14:formula1>
            <xm:f>[3]ОКЕИ!#REF!</xm:f>
          </x14:formula1>
          <xm:sqref>G101 G112:G113 G222 G230:G231</xm:sqref>
        </x14:dataValidation>
        <x14:dataValidation type="list" allowBlank="1" showInputMessage="1" showErrorMessage="1">
          <x14:formula1>
            <xm:f>#REF!</xm:f>
          </x14:formula1>
          <xm:sqref>G20:G22 G30 G80 G241:G243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ПЗ от 28.09.2026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2026-09-28T08:56:34Z</dcterms:modified>
</cp:coreProperties>
</file>