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9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ведомость'!$A$1:$O$29</definedName>
  </definedNames>
  <calcPr calcId="152511"/>
</workbook>
</file>

<file path=xl/calcChain.xml><?xml version="1.0" encoding="utf-8"?>
<calcChain xmlns="http://schemas.openxmlformats.org/spreadsheetml/2006/main">
  <c r="D27" i="12" l="1"/>
  <c r="G25" i="12"/>
  <c r="D25" i="12"/>
  <c r="G23" i="12"/>
  <c r="D23" i="12"/>
  <c r="G27" i="12" l="1"/>
  <c r="H8" i="12" l="1"/>
  <c r="J27" i="12" l="1"/>
  <c r="J23" i="12"/>
  <c r="J25" i="12" l="1"/>
</calcChain>
</file>

<file path=xl/sharedStrings.xml><?xml version="1.0" encoding="utf-8"?>
<sst xmlns="http://schemas.openxmlformats.org/spreadsheetml/2006/main" count="68" uniqueCount="60">
  <si>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</si>
  <si>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</si>
  <si>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</si>
  <si>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</si>
  <si>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</si>
  <si>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</si>
  <si>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</si>
  <si>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</si>
  <si>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</si>
  <si>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</si>
  <si>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</si>
  <si>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</si>
  <si>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</si>
  <si>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</si>
  <si>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</si>
  <si>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</si>
  <si>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</si>
  <si>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</si>
  <si>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</si>
  <si>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</si>
  <si>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</si>
  <si>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</si>
  <si>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</si>
  <si>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</si>
  <si>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</si>
  <si>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</si>
  <si>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</si>
  <si>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</si>
  <si>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</si>
  <si>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</si>
  <si>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</si>
  <si>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</si>
  <si>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</si>
  <si>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</si>
  <si>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</si>
  <si>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</si>
  <si>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</si>
  <si>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</si>
  <si>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</si>
  <si>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Исполнитель :  ДОДС Ярошенко А.А.</t>
  </si>
  <si>
    <t>Белоярский ф-л 
АО "ЮРЭСК"</t>
  </si>
  <si>
    <t>г. Белоярский</t>
  </si>
  <si>
    <t>РП-6 кВ №10-5 АЗС, ВЛ-6 кВ Комарово</t>
  </si>
  <si>
    <t>МТЗ</t>
  </si>
  <si>
    <t>Повреждение провода ВЛ фаза "В" в пролетах оп №155-156.</t>
  </si>
  <si>
    <t>за период с 08:00 31.08.26 по 08:00 07.09.26.</t>
  </si>
  <si>
    <t>Няганский ф-л 
АО "ЮРЭСК"</t>
  </si>
  <si>
    <t>г. Нягань</t>
  </si>
  <si>
    <t>РП 10 кВ №1, КЛ-10 кВ ф.1-10</t>
  </si>
  <si>
    <t>ТО</t>
  </si>
  <si>
    <t>Повреждение КЛ техникой сторонней организации.</t>
  </si>
  <si>
    <t>г. Ханты-Мансийск</t>
  </si>
  <si>
    <t>ПС 110 кВ Самарово,                                     КЛ-10 РП-30-2</t>
  </si>
  <si>
    <t>отключена персоналом</t>
  </si>
  <si>
    <t>Повреждение КЛ техникой при производстве земляных работ.                                 (снижение сопротивления изоляции фазы «С»).</t>
  </si>
  <si>
    <t xml:space="preserve">АО "ЮРЭСК" 
г. Ханты-Мансийск </t>
  </si>
  <si>
    <t>ЮТЭК-Когалым</t>
  </si>
  <si>
    <t>г. Когалым</t>
  </si>
  <si>
    <t>ЦРП-2-13, КЛ-6 кВ яч№11 ТП-2-104 яч№3</t>
  </si>
  <si>
    <t>Повреждение КЛ-6 от ЦРП-2-13 яч№11 до ТП-2-104 яч№3 сторонней организацией при проведении земляных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</si>
</sst>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3" fillId="9" borderId="4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/>
    </xf>
    <xf numFmtId="169" fontId="63" fillId="9" borderId="7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top" wrapText="1"/>
    </xf>
    <xf numFmtId="0" fontId="63" fillId="0" borderId="1" xfId="0" applyFont="1" applyFill="1" applyBorder="1" applyAlignment="1">
      <alignment horizontal="center" vertical="center"/>
    </xf>
    <xf numFmtId="0" fontId="68" fillId="0" borderId="1" xfId="0" applyFont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8" fillId="5" borderId="1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36"/>
  <sheetViews>
    <sheetView tabSelected="1" view="pageBreakPreview" zoomScale="70" zoomScaleNormal="93" zoomScaleSheetLayoutView="70" workbookViewId="0">
      <selection activeCell="J9" sqref="J9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36"/>
    <col min="22" max="16384" width="9.140625" style="8"/>
  </cols>
  <sheetData>
    <row r="1" spans="1:21" ht="15.75" x14ac:dyDescent="0.25">
      <c r="A1" s="28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35"/>
    </row>
    <row r="2" spans="1:21" ht="15.75" x14ac:dyDescent="0.25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21" ht="15.75" x14ac:dyDescent="0.2">
      <c r="A3" s="80" t="s">
        <v>45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21" ht="15.75" x14ac:dyDescent="0.2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21" x14ac:dyDescent="0.2">
      <c r="A5" s="77" t="s">
        <v>14</v>
      </c>
      <c r="B5" s="77" t="s">
        <v>4</v>
      </c>
      <c r="C5" s="78" t="s">
        <v>6</v>
      </c>
      <c r="D5" s="77" t="s">
        <v>3</v>
      </c>
      <c r="E5" s="77" t="s">
        <v>7</v>
      </c>
      <c r="F5" s="77" t="s">
        <v>5</v>
      </c>
      <c r="G5" s="77"/>
      <c r="H5" s="77" t="s">
        <v>10</v>
      </c>
      <c r="I5" s="77" t="s">
        <v>9</v>
      </c>
      <c r="J5" s="77" t="s">
        <v>26</v>
      </c>
      <c r="K5" s="77" t="s">
        <v>0</v>
      </c>
      <c r="L5" s="77" t="s">
        <v>8</v>
      </c>
      <c r="M5" s="77" t="s">
        <v>24</v>
      </c>
      <c r="N5" s="77" t="s">
        <v>25</v>
      </c>
    </row>
    <row r="6" spans="1:21" ht="52.5" customHeight="1" x14ac:dyDescent="0.2">
      <c r="A6" s="77"/>
      <c r="B6" s="77"/>
      <c r="C6" s="79"/>
      <c r="D6" s="77"/>
      <c r="E6" s="77"/>
      <c r="F6" s="41" t="s">
        <v>1</v>
      </c>
      <c r="G6" s="41" t="s">
        <v>2</v>
      </c>
      <c r="H6" s="77"/>
      <c r="I6" s="77"/>
      <c r="J6" s="77"/>
      <c r="K6" s="82"/>
      <c r="L6" s="77"/>
      <c r="M6" s="77"/>
      <c r="N6" s="77"/>
    </row>
    <row r="7" spans="1:21" ht="46.5" customHeight="1" x14ac:dyDescent="0.2">
      <c r="A7" s="39">
        <v>1</v>
      </c>
      <c r="B7" s="57" t="s">
        <v>55</v>
      </c>
      <c r="C7" s="53" t="s">
        <v>51</v>
      </c>
      <c r="D7" s="45" t="s">
        <v>52</v>
      </c>
      <c r="E7" s="42" t="s">
        <v>53</v>
      </c>
      <c r="F7" s="54">
        <v>46270.486111111109</v>
      </c>
      <c r="G7" s="54">
        <v>46270.486111111109</v>
      </c>
      <c r="H7" s="47">
        <v>0</v>
      </c>
      <c r="I7" s="55">
        <v>0</v>
      </c>
      <c r="J7" s="42">
        <v>0</v>
      </c>
      <c r="K7" s="58" t="s">
        <v>54</v>
      </c>
      <c r="L7" s="56" t="s">
        <v>37</v>
      </c>
      <c r="M7" s="42">
        <v>19</v>
      </c>
      <c r="N7" s="42" t="s">
        <v>37</v>
      </c>
      <c r="O7" s="40">
        <v>1</v>
      </c>
    </row>
    <row r="8" spans="1:21" ht="46.5" customHeight="1" x14ac:dyDescent="0.2">
      <c r="A8" s="39">
        <v>2</v>
      </c>
      <c r="B8" s="52" t="s">
        <v>46</v>
      </c>
      <c r="C8" s="42" t="s">
        <v>47</v>
      </c>
      <c r="D8" s="43" t="s">
        <v>48</v>
      </c>
      <c r="E8" s="42" t="s">
        <v>49</v>
      </c>
      <c r="F8" s="46">
        <v>46269.618055555555</v>
      </c>
      <c r="G8" s="46">
        <v>46269.628472222219</v>
      </c>
      <c r="H8" s="34">
        <f>G8-F8</f>
        <v>1.0416666664241347E-2</v>
      </c>
      <c r="I8" s="42">
        <v>19</v>
      </c>
      <c r="J8" s="42">
        <v>500</v>
      </c>
      <c r="K8" s="44" t="s">
        <v>50</v>
      </c>
      <c r="L8" s="38" t="s">
        <v>37</v>
      </c>
      <c r="M8" s="33">
        <v>20</v>
      </c>
      <c r="N8" s="42" t="s">
        <v>38</v>
      </c>
      <c r="O8" s="40">
        <v>1</v>
      </c>
    </row>
    <row r="9" spans="1:21" ht="39.950000000000003" customHeight="1" x14ac:dyDescent="0.2">
      <c r="A9" s="39">
        <v>3</v>
      </c>
      <c r="B9" s="49" t="s">
        <v>40</v>
      </c>
      <c r="C9" s="42" t="s">
        <v>41</v>
      </c>
      <c r="D9" s="45" t="s">
        <v>42</v>
      </c>
      <c r="E9" s="42" t="s">
        <v>43</v>
      </c>
      <c r="F9" s="46">
        <v>46267.3125</v>
      </c>
      <c r="G9" s="46">
        <v>46267.347222222219</v>
      </c>
      <c r="H9" s="47">
        <v>3.4722222222222224E-2</v>
      </c>
      <c r="I9" s="42">
        <v>228</v>
      </c>
      <c r="J9" s="48">
        <v>1453</v>
      </c>
      <c r="K9" s="50" t="s">
        <v>44</v>
      </c>
      <c r="L9" s="38" t="s">
        <v>37</v>
      </c>
      <c r="M9" s="33">
        <v>8</v>
      </c>
      <c r="N9" s="42" t="s">
        <v>38</v>
      </c>
      <c r="O9" s="40">
        <v>1</v>
      </c>
      <c r="P9" s="8"/>
      <c r="Q9" s="8"/>
      <c r="R9" s="8"/>
      <c r="S9" s="8"/>
      <c r="T9" s="8"/>
      <c r="U9" s="8"/>
    </row>
    <row r="10" spans="1:21" ht="39.950000000000003" customHeight="1" x14ac:dyDescent="0.2">
      <c r="A10" s="39">
        <v>4</v>
      </c>
      <c r="B10" s="59" t="s">
        <v>56</v>
      </c>
      <c r="C10" s="55" t="s">
        <v>57</v>
      </c>
      <c r="D10" s="60" t="s">
        <v>58</v>
      </c>
      <c r="E10" s="55" t="s">
        <v>49</v>
      </c>
      <c r="F10" s="61">
        <v>46271.666666666664</v>
      </c>
      <c r="G10" s="61">
        <v>46271.691666666666</v>
      </c>
      <c r="H10" s="47">
        <v>2.4999999999999998E-2</v>
      </c>
      <c r="I10" s="62">
        <v>150</v>
      </c>
      <c r="J10" s="48">
        <v>108</v>
      </c>
      <c r="K10" s="64" t="s">
        <v>59</v>
      </c>
      <c r="L10" s="38" t="s">
        <v>37</v>
      </c>
      <c r="M10" s="63">
        <v>17</v>
      </c>
      <c r="N10" s="63" t="s">
        <v>38</v>
      </c>
      <c r="O10" s="40">
        <v>1</v>
      </c>
      <c r="P10" s="8"/>
      <c r="Q10" s="8"/>
      <c r="R10" s="8"/>
      <c r="S10" s="8"/>
      <c r="T10" s="8"/>
      <c r="U10" s="8"/>
    </row>
    <row r="11" spans="1:21" ht="29.1" customHeight="1" x14ac:dyDescent="0.2">
      <c r="A11" s="20"/>
      <c r="B11" s="96"/>
      <c r="C11" s="96"/>
      <c r="D11" s="96"/>
      <c r="E11" s="21"/>
      <c r="F11" s="25"/>
      <c r="G11" s="25"/>
      <c r="H11" s="22"/>
      <c r="I11" s="21"/>
      <c r="J11" s="23"/>
      <c r="K11" s="26"/>
      <c r="L11" s="27"/>
      <c r="M11" s="24"/>
      <c r="N11" s="24"/>
    </row>
    <row r="12" spans="1:21" ht="18.75" x14ac:dyDescent="0.2">
      <c r="B12" s="71" t="s">
        <v>15</v>
      </c>
      <c r="C12" s="72"/>
      <c r="D12" s="18">
        <v>1</v>
      </c>
      <c r="F12" s="11"/>
      <c r="G12" s="14"/>
      <c r="H12" s="13"/>
      <c r="I12" s="13"/>
      <c r="J12" s="13"/>
      <c r="K12" s="13"/>
      <c r="L12" s="13"/>
      <c r="M12" s="13"/>
      <c r="N12" s="13"/>
    </row>
    <row r="13" spans="1:21" ht="18.75" customHeight="1" x14ac:dyDescent="0.2">
      <c r="B13" s="73" t="s">
        <v>16</v>
      </c>
      <c r="C13" s="74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21" ht="18.75" x14ac:dyDescent="0.2">
      <c r="B14" s="73" t="s">
        <v>17</v>
      </c>
      <c r="C14" s="74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21" ht="18.75" customHeight="1" x14ac:dyDescent="0.2">
      <c r="B15" s="69" t="s">
        <v>18</v>
      </c>
      <c r="C15" s="70"/>
      <c r="D15" s="18">
        <v>0</v>
      </c>
      <c r="E15" s="10"/>
      <c r="F15" s="13"/>
      <c r="G15" s="13"/>
      <c r="H15" s="13"/>
      <c r="I15" s="13"/>
      <c r="J15" s="13"/>
      <c r="K15" s="11"/>
      <c r="L15" s="13"/>
      <c r="M15" s="13"/>
      <c r="N15" s="13"/>
    </row>
    <row r="16" spans="1:21" ht="18.75" x14ac:dyDescent="0.2">
      <c r="B16" s="67" t="s">
        <v>12</v>
      </c>
      <c r="C16" s="68"/>
      <c r="D16" s="18">
        <v>3</v>
      </c>
      <c r="E16" s="3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5" t="s">
        <v>18</v>
      </c>
      <c r="C17" s="66"/>
      <c r="D17" s="18">
        <v>2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88" t="s">
        <v>19</v>
      </c>
      <c r="C18" s="89"/>
      <c r="D18" s="18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6" t="s">
        <v>20</v>
      </c>
      <c r="C19" s="87"/>
      <c r="D19" s="19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x14ac:dyDescent="0.2">
      <c r="B20" s="94" t="s">
        <v>22</v>
      </c>
      <c r="C20" s="95"/>
      <c r="D20" s="18">
        <v>0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90" t="s">
        <v>21</v>
      </c>
      <c r="C21" s="91"/>
      <c r="D21" s="18">
        <v>0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7.5" customHeight="1" x14ac:dyDescent="0.2">
      <c r="B22" s="6"/>
      <c r="C22" s="6"/>
      <c r="D22" s="2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60.75" customHeight="1" x14ac:dyDescent="0.2">
      <c r="B23" s="84" t="s">
        <v>27</v>
      </c>
      <c r="C23" s="85"/>
      <c r="D23" s="16">
        <f>SUM(I7:I10)</f>
        <v>397</v>
      </c>
      <c r="E23" s="92" t="s">
        <v>35</v>
      </c>
      <c r="F23" s="93"/>
      <c r="G23" s="37">
        <f>SUMIF(N7:N10,"да",I7:I10)</f>
        <v>397</v>
      </c>
      <c r="H23" s="92" t="s">
        <v>28</v>
      </c>
      <c r="I23" s="93"/>
      <c r="J23" s="16">
        <f>D23-G23</f>
        <v>0</v>
      </c>
      <c r="M23" s="1"/>
      <c r="N23" s="4"/>
    </row>
    <row r="24" spans="2:14" ht="6.75" customHeight="1" x14ac:dyDescent="0.2">
      <c r="B24" s="51"/>
      <c r="C24" s="51"/>
      <c r="D24" s="29"/>
      <c r="E24" s="30"/>
      <c r="F24" s="31"/>
      <c r="G24" s="30"/>
      <c r="H24" s="30"/>
      <c r="I24" s="31"/>
      <c r="J24" s="30"/>
      <c r="K24" s="15"/>
      <c r="L24" s="1"/>
      <c r="M24" s="1"/>
      <c r="N24" s="4"/>
    </row>
    <row r="25" spans="2:14" ht="51" customHeight="1" x14ac:dyDescent="0.2">
      <c r="B25" s="84" t="s">
        <v>29</v>
      </c>
      <c r="C25" s="85"/>
      <c r="D25" s="17">
        <f>SUM(H7:H10)</f>
        <v>7.0138888886463566E-2</v>
      </c>
      <c r="E25" s="92" t="s">
        <v>30</v>
      </c>
      <c r="F25" s="93"/>
      <c r="G25" s="17">
        <f>SUMIF(N7:N10,"да",H7:H10)</f>
        <v>7.0138888886463566E-2</v>
      </c>
      <c r="H25" s="92" t="s">
        <v>31</v>
      </c>
      <c r="I25" s="93"/>
      <c r="J25" s="17">
        <f>D25-G25</f>
        <v>0</v>
      </c>
      <c r="M25" s="1"/>
      <c r="N25" s="4"/>
    </row>
    <row r="26" spans="2:14" ht="8.25" customHeight="1" x14ac:dyDescent="0.2">
      <c r="B26" s="51"/>
      <c r="C26" s="51"/>
      <c r="D26" s="32"/>
      <c r="E26" s="30"/>
      <c r="F26" s="30"/>
      <c r="G26" s="32" t="s">
        <v>36</v>
      </c>
      <c r="H26" s="30"/>
      <c r="I26" s="30"/>
      <c r="J26" s="32"/>
      <c r="M26" s="1"/>
      <c r="N26" s="4"/>
    </row>
    <row r="27" spans="2:14" ht="51" customHeight="1" x14ac:dyDescent="0.2">
      <c r="B27" s="84" t="s">
        <v>32</v>
      </c>
      <c r="C27" s="85"/>
      <c r="D27" s="37">
        <f>SUM(O7:O10)</f>
        <v>4</v>
      </c>
      <c r="E27" s="92" t="s">
        <v>33</v>
      </c>
      <c r="F27" s="93"/>
      <c r="G27" s="37">
        <f>SUMIF(N7:N10,"да",O7:O10)</f>
        <v>3</v>
      </c>
      <c r="H27" s="92" t="s">
        <v>34</v>
      </c>
      <c r="I27" s="93"/>
      <c r="J27" s="16">
        <f>D27-G27</f>
        <v>1</v>
      </c>
      <c r="M27" s="1"/>
      <c r="N27" s="4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2">
      <c r="B29" s="83" t="s">
        <v>39</v>
      </c>
      <c r="C29" s="83"/>
      <c r="G29" s="9"/>
      <c r="H29" s="9"/>
      <c r="I29" s="9"/>
      <c r="J29" s="9"/>
      <c r="K29" s="9"/>
      <c r="L29" s="4"/>
      <c r="M29" s="4"/>
    </row>
    <row r="30" spans="2:14" x14ac:dyDescent="0.2">
      <c r="F30" s="12"/>
      <c r="G30" s="12"/>
      <c r="H30" s="12"/>
    </row>
    <row r="36" spans="6:7" ht="18.75" x14ac:dyDescent="0.2">
      <c r="F36" s="11"/>
      <c r="G36" s="11"/>
    </row>
  </sheetData>
  <sortState ref="B7:N25">
    <sortCondition ref="B7:B25"/>
    <sortCondition ref="F7:F25"/>
  </sortState>
  <mergeCells count="38">
    <mergeCell ref="K5:K6"/>
    <mergeCell ref="B29:C29"/>
    <mergeCell ref="B27:C27"/>
    <mergeCell ref="B25:C25"/>
    <mergeCell ref="B19:C19"/>
    <mergeCell ref="B18:C18"/>
    <mergeCell ref="B21:C21"/>
    <mergeCell ref="B23:C23"/>
    <mergeCell ref="H27:I27"/>
    <mergeCell ref="B20:C20"/>
    <mergeCell ref="H23:I23"/>
    <mergeCell ref="E25:F25"/>
    <mergeCell ref="E27:F27"/>
    <mergeCell ref="H25:I25"/>
    <mergeCell ref="E23:F23"/>
    <mergeCell ref="B11:D1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B17:C17"/>
    <mergeCell ref="B16:C16"/>
    <mergeCell ref="B15:C15"/>
    <mergeCell ref="B12:C12"/>
    <mergeCell ref="B13:C13"/>
    <mergeCell ref="B14:C1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2026-09-07T03:28:19Z</dcterms:modified>
</cp:coreProperties>
</file>