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4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10" i="12" l="1"/>
  <c r="J28" i="12" l="1"/>
  <c r="G28" i="12"/>
  <c r="D28" i="12"/>
  <c r="D26" i="12"/>
  <c r="D24" i="12" l="1"/>
  <c r="G26" i="12" l="1"/>
  <c r="G24" i="12"/>
  <c r="J24" i="12" l="1"/>
  <c r="J26" i="12" l="1"/>
</calcChain>
</file>

<file path=xl/sharedStrings.xml><?xml version="1.0" encoding="utf-8"?>
<sst xmlns="http://schemas.openxmlformats.org/spreadsheetml/2006/main" count="69" uniqueCount="61">
  <si>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</si>
  <si>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</si>
  <si>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</si>
  <si>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</si>
  <si>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</si>
  <si>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</si>
  <si>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</si>
  <si>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</si>
  <si>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</si>
  <si>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</si>
  <si>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</si>
  <si>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</si>
  <si>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</si>
  <si>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</si>
  <si>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</si>
  <si>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</si>
  <si>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</si>
  <si>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</si>
  <si>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</si>
  <si>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</si>
  <si>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</si>
  <si>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</si>
  <si>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</si>
  <si>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</si>
  <si>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</si>
  <si>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</si>
  <si>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</si>
  <si>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</si>
  <si>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</si>
  <si>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</si>
  <si>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</si>
  <si>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</si>
  <si>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</si>
  <si>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</si>
  <si>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</si>
  <si>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</si>
  <si>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</si>
  <si>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</si>
  <si>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нет</t>
  </si>
  <si>
    <t>Исполнитель :  ДОДС Ярошенко А.А.</t>
  </si>
  <si>
    <t>ТО</t>
  </si>
  <si>
    <t>Березовский ф-л 
АО "ЮРЭСК"</t>
  </si>
  <si>
    <t>пгт. Березово</t>
  </si>
  <si>
    <t>СЗО/ЖО-2</t>
  </si>
  <si>
    <t>Няганский ф-л 
АО "ЮРЭСК"</t>
  </si>
  <si>
    <t>г. Нягань</t>
  </si>
  <si>
    <t>Белоярский ф-л 
АО "ЮРЭСК"</t>
  </si>
  <si>
    <t>ПС 110 кВ Березово, 
ВЛ-6 кВ фид №4</t>
  </si>
  <si>
    <t xml:space="preserve">Обрыв провода ВЛ ф. С в пролетах оп№141-142 неустановленной техникой. </t>
  </si>
  <si>
    <t>за период с 08:00 31.03.25 по 08:00 07.04.25.</t>
  </si>
  <si>
    <t>РП-2, ВЛ-10 ф.№ 4- 01-2</t>
  </si>
  <si>
    <t>г. Белоярский</t>
  </si>
  <si>
    <t>МТЗ</t>
  </si>
  <si>
    <t>Повреждение ввода 0,4 кВ ф. А на силовом трансформаторе ТП № 10-1306 Транспортник.</t>
  </si>
  <si>
    <t>Кондинский ф-л 
АО "ЮРЭСК"</t>
  </si>
  <si>
    <t>п. Мортка</t>
  </si>
  <si>
    <t>Итого - 4 отключений, из них в сетях ЮРЭСК - 3</t>
  </si>
  <si>
    <t>ПС 110 кВ МДФ, 
КЛ-10 кВ Завод-1</t>
  </si>
  <si>
    <t>РП-10-5 АЗС, 
ВЛ-6 кВ Дальний привод</t>
  </si>
  <si>
    <t xml:space="preserve">Разрушение концевой муфты КЛ-10 ф.4-03-4-04-2. </t>
  </si>
  <si>
    <t>Разрушение концевой муфты ЛР-10 ТП-6 потребителя.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</si>
</sst>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49" fontId="60" fillId="0" borderId="1" xfId="0" applyNumberFormat="1" applyFont="1" applyFill="1" applyBorder="1" applyAlignment="1">
      <alignment horizontal="center" vertical="center" wrapText="1"/>
    </xf>
    <xf numFmtId="0" fontId="70" fillId="8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1"/>
  <sheetViews>
    <sheetView tabSelected="1" zoomScale="85" zoomScaleNormal="85" zoomScaleSheetLayoutView="70" workbookViewId="0">
      <selection activeCell="D17" sqref="D17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6" ht="15" x14ac:dyDescent="0.3">
      <c r="A2" s="83" t="s">
        <v>23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6" ht="15" x14ac:dyDescent="0.3">
      <c r="A3" s="87" t="s">
        <v>49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6" ht="15" x14ac:dyDescent="0.3">
      <c r="A4" s="88" t="s">
        <v>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6" x14ac:dyDescent="0.3">
      <c r="A5" s="84" t="s">
        <v>14</v>
      </c>
      <c r="B5" s="84" t="s">
        <v>4</v>
      </c>
      <c r="C5" s="85" t="s">
        <v>6</v>
      </c>
      <c r="D5" s="84" t="s">
        <v>3</v>
      </c>
      <c r="E5" s="84" t="s">
        <v>7</v>
      </c>
      <c r="F5" s="84" t="s">
        <v>5</v>
      </c>
      <c r="G5" s="84"/>
      <c r="H5" s="84" t="s">
        <v>10</v>
      </c>
      <c r="I5" s="84" t="s">
        <v>9</v>
      </c>
      <c r="J5" s="84" t="s">
        <v>26</v>
      </c>
      <c r="K5" s="84" t="s">
        <v>0</v>
      </c>
      <c r="L5" s="84" t="s">
        <v>8</v>
      </c>
      <c r="M5" s="84" t="s">
        <v>24</v>
      </c>
      <c r="N5" s="84" t="s">
        <v>25</v>
      </c>
    </row>
    <row r="6" spans="1:16" ht="52.5" customHeight="1" x14ac:dyDescent="0.3">
      <c r="A6" s="84"/>
      <c r="B6" s="84"/>
      <c r="C6" s="86"/>
      <c r="D6" s="84"/>
      <c r="E6" s="84"/>
      <c r="F6" s="63" t="s">
        <v>1</v>
      </c>
      <c r="G6" s="63" t="s">
        <v>2</v>
      </c>
      <c r="H6" s="84"/>
      <c r="I6" s="84"/>
      <c r="J6" s="84"/>
      <c r="K6" s="89"/>
      <c r="L6" s="84"/>
      <c r="M6" s="84"/>
      <c r="N6" s="84"/>
    </row>
    <row r="7" spans="1:16" ht="40" customHeight="1" x14ac:dyDescent="0.3">
      <c r="A7" s="63">
        <v>1</v>
      </c>
      <c r="B7" s="59" t="s">
        <v>41</v>
      </c>
      <c r="C7" s="60" t="s">
        <v>42</v>
      </c>
      <c r="D7" s="61" t="s">
        <v>47</v>
      </c>
      <c r="E7" s="43" t="s">
        <v>40</v>
      </c>
      <c r="F7" s="55">
        <v>45747.364583333336</v>
      </c>
      <c r="G7" s="55">
        <v>45747.384722222225</v>
      </c>
      <c r="H7" s="56">
        <v>2.013888888888889E-2</v>
      </c>
      <c r="I7" s="46">
        <v>569</v>
      </c>
      <c r="J7" s="45">
        <v>1820</v>
      </c>
      <c r="K7" s="52" t="s">
        <v>48</v>
      </c>
      <c r="L7" s="65" t="s">
        <v>43</v>
      </c>
      <c r="M7" s="57">
        <v>2</v>
      </c>
      <c r="N7" s="46" t="s">
        <v>37</v>
      </c>
      <c r="O7" s="44">
        <v>1</v>
      </c>
    </row>
    <row r="8" spans="1:16" ht="40" customHeight="1" x14ac:dyDescent="0.3">
      <c r="A8" s="63">
        <v>2</v>
      </c>
      <c r="B8" s="59" t="s">
        <v>44</v>
      </c>
      <c r="C8" s="47" t="s">
        <v>45</v>
      </c>
      <c r="D8" s="47" t="s">
        <v>50</v>
      </c>
      <c r="E8" s="46" t="s">
        <v>40</v>
      </c>
      <c r="F8" s="49">
        <v>45750.331250000003</v>
      </c>
      <c r="G8" s="49">
        <v>45750.361111111109</v>
      </c>
      <c r="H8" s="53">
        <v>2.9861111111111113E-2</v>
      </c>
      <c r="I8" s="50">
        <v>167</v>
      </c>
      <c r="J8" s="54">
        <v>1350</v>
      </c>
      <c r="K8" s="58" t="s">
        <v>59</v>
      </c>
      <c r="L8" s="62" t="s">
        <v>38</v>
      </c>
      <c r="M8" s="57">
        <v>1</v>
      </c>
      <c r="N8" s="43" t="s">
        <v>37</v>
      </c>
      <c r="O8" s="44">
        <v>1</v>
      </c>
    </row>
    <row r="9" spans="1:16" ht="40" customHeight="1" x14ac:dyDescent="0.3">
      <c r="A9" s="63">
        <v>3</v>
      </c>
      <c r="B9" s="59" t="s">
        <v>46</v>
      </c>
      <c r="C9" s="60" t="s">
        <v>51</v>
      </c>
      <c r="D9" s="48" t="s">
        <v>58</v>
      </c>
      <c r="E9" s="43" t="s">
        <v>52</v>
      </c>
      <c r="F9" s="55">
        <v>45751.388888888891</v>
      </c>
      <c r="G9" s="55">
        <v>45751.396527777775</v>
      </c>
      <c r="H9" s="56">
        <v>7.6388888888888886E-3</v>
      </c>
      <c r="I9" s="46">
        <v>41</v>
      </c>
      <c r="J9" s="45">
        <v>0</v>
      </c>
      <c r="K9" s="66" t="s">
        <v>53</v>
      </c>
      <c r="L9" s="65" t="s">
        <v>38</v>
      </c>
      <c r="M9" s="57">
        <v>1</v>
      </c>
      <c r="N9" s="46" t="s">
        <v>37</v>
      </c>
      <c r="O9" s="44">
        <v>1</v>
      </c>
    </row>
    <row r="10" spans="1:16" ht="40" customHeight="1" x14ac:dyDescent="0.3">
      <c r="A10" s="63">
        <v>4</v>
      </c>
      <c r="B10" s="59" t="s">
        <v>54</v>
      </c>
      <c r="C10" s="47" t="s">
        <v>55</v>
      </c>
      <c r="D10" s="47" t="s">
        <v>57</v>
      </c>
      <c r="E10" s="50" t="s">
        <v>40</v>
      </c>
      <c r="F10" s="55">
        <v>45753.796527777777</v>
      </c>
      <c r="G10" s="49">
        <v>45754.664583333331</v>
      </c>
      <c r="H10" s="53">
        <f>G10-F10</f>
        <v>0.86805555555474712</v>
      </c>
      <c r="I10" s="54">
        <v>0</v>
      </c>
      <c r="J10" s="50">
        <v>0</v>
      </c>
      <c r="K10" s="58" t="s">
        <v>60</v>
      </c>
      <c r="L10" s="64" t="s">
        <v>38</v>
      </c>
      <c r="M10" s="51">
        <v>1</v>
      </c>
      <c r="N10" s="46" t="s">
        <v>38</v>
      </c>
      <c r="O10" s="44">
        <v>1</v>
      </c>
    </row>
    <row r="11" spans="1:16" ht="23.15" customHeight="1" x14ac:dyDescent="0.3">
      <c r="A11" s="31"/>
      <c r="B11" s="39"/>
      <c r="C11" s="32"/>
      <c r="D11" s="32"/>
      <c r="E11" s="33"/>
      <c r="F11" s="34"/>
      <c r="G11" s="34"/>
      <c r="H11" s="35"/>
      <c r="I11" s="40"/>
      <c r="J11" s="36"/>
      <c r="K11" s="41"/>
      <c r="L11" s="37"/>
      <c r="M11" s="38"/>
      <c r="N11" s="33"/>
      <c r="O11" s="19"/>
      <c r="P11" s="30"/>
    </row>
    <row r="12" spans="1:16" ht="25" customHeight="1" x14ac:dyDescent="0.3">
      <c r="B12" s="97" t="s">
        <v>56</v>
      </c>
      <c r="C12" s="97"/>
      <c r="D12" s="97"/>
      <c r="E12" s="11"/>
      <c r="F12" s="12"/>
      <c r="G12" s="12"/>
      <c r="H12" s="13"/>
      <c r="I12" s="11"/>
      <c r="J12" s="28"/>
      <c r="K12" s="14"/>
      <c r="L12" s="16"/>
      <c r="M12" s="16"/>
      <c r="N12" s="16"/>
    </row>
    <row r="13" spans="1:16" ht="18" x14ac:dyDescent="0.3">
      <c r="B13" s="94" t="s">
        <v>15</v>
      </c>
      <c r="C13" s="94"/>
      <c r="D13" s="26">
        <v>1</v>
      </c>
      <c r="F13" s="12"/>
      <c r="G13" s="17"/>
      <c r="H13" s="16"/>
      <c r="I13" s="16"/>
      <c r="J13" s="16"/>
      <c r="K13" s="16"/>
      <c r="L13" s="16"/>
      <c r="M13" s="16"/>
      <c r="N13" s="16"/>
    </row>
    <row r="14" spans="1:16" ht="18.75" customHeight="1" x14ac:dyDescent="0.3">
      <c r="B14" s="95" t="s">
        <v>16</v>
      </c>
      <c r="C14" s="96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" x14ac:dyDescent="0.3">
      <c r="B15" s="95" t="s">
        <v>17</v>
      </c>
      <c r="C15" s="96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3">
      <c r="B16" s="72" t="s">
        <v>18</v>
      </c>
      <c r="C16" s="73"/>
      <c r="D16" s="26">
        <v>1</v>
      </c>
      <c r="E16" s="10"/>
      <c r="F16" s="16"/>
      <c r="G16" s="16"/>
      <c r="H16" s="16"/>
      <c r="I16" s="16"/>
      <c r="J16" s="16"/>
      <c r="K16" s="12"/>
      <c r="L16" s="16"/>
      <c r="M16" s="16"/>
      <c r="N16" s="16"/>
    </row>
    <row r="17" spans="2:14" ht="18" x14ac:dyDescent="0.3">
      <c r="B17" s="78" t="s">
        <v>12</v>
      </c>
      <c r="C17" s="79"/>
      <c r="D17" s="26">
        <v>2</v>
      </c>
      <c r="E17" s="3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3">
      <c r="B18" s="76" t="s">
        <v>18</v>
      </c>
      <c r="C18" s="77"/>
      <c r="D18" s="26">
        <v>0</v>
      </c>
      <c r="E18" s="10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74" t="s">
        <v>19</v>
      </c>
      <c r="C19" s="75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3">
      <c r="B20" s="70" t="s">
        <v>20</v>
      </c>
      <c r="C20" s="71"/>
      <c r="D20" s="27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" x14ac:dyDescent="0.3">
      <c r="B21" s="92" t="s">
        <v>22</v>
      </c>
      <c r="C21" s="93"/>
      <c r="D21" s="26">
        <v>0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3">
      <c r="B22" s="80" t="s">
        <v>21</v>
      </c>
      <c r="C22" s="81"/>
      <c r="D22" s="26">
        <v>0</v>
      </c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7.5" customHeight="1" x14ac:dyDescent="0.3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60.75" customHeight="1" x14ac:dyDescent="0.3">
      <c r="B24" s="68" t="s">
        <v>27</v>
      </c>
      <c r="C24" s="69"/>
      <c r="D24" s="20">
        <f>SUM(I7:I10)</f>
        <v>777</v>
      </c>
      <c r="E24" s="90" t="s">
        <v>36</v>
      </c>
      <c r="F24" s="91"/>
      <c r="G24" s="20">
        <f>SUMIF(N7:N10,"да",I7:I10)</f>
        <v>777</v>
      </c>
      <c r="H24" s="90" t="s">
        <v>28</v>
      </c>
      <c r="I24" s="91"/>
      <c r="J24" s="20">
        <f>D24-G24</f>
        <v>0</v>
      </c>
      <c r="M24" s="1"/>
      <c r="N24" s="4"/>
    </row>
    <row r="25" spans="2:14" ht="6.75" customHeight="1" x14ac:dyDescent="0.3">
      <c r="B25" s="42"/>
      <c r="C25" s="42"/>
      <c r="D25" s="21"/>
      <c r="E25" s="22"/>
      <c r="F25" s="23"/>
      <c r="G25" s="22"/>
      <c r="H25" s="22"/>
      <c r="I25" s="23"/>
      <c r="J25" s="22"/>
      <c r="K25" s="18"/>
      <c r="L25" s="1"/>
      <c r="M25" s="1"/>
      <c r="N25" s="4"/>
    </row>
    <row r="26" spans="2:14" ht="51" customHeight="1" x14ac:dyDescent="0.3">
      <c r="B26" s="68" t="s">
        <v>29</v>
      </c>
      <c r="C26" s="69"/>
      <c r="D26" s="29">
        <f>SUM(H7:H10)</f>
        <v>0.92569444444363602</v>
      </c>
      <c r="E26" s="90" t="s">
        <v>30</v>
      </c>
      <c r="F26" s="91"/>
      <c r="G26" s="24">
        <f>SUMIF(N7:N10,"да",H7:H10)</f>
        <v>5.7638888888888892E-2</v>
      </c>
      <c r="H26" s="90" t="s">
        <v>31</v>
      </c>
      <c r="I26" s="91"/>
      <c r="J26" s="24">
        <f>D26-G26</f>
        <v>0.86805555555474712</v>
      </c>
      <c r="M26" s="1"/>
      <c r="N26" s="4"/>
    </row>
    <row r="27" spans="2:14" ht="8.25" customHeight="1" x14ac:dyDescent="0.3">
      <c r="B27" s="42"/>
      <c r="C27" s="42"/>
      <c r="D27" s="25"/>
      <c r="E27" s="22"/>
      <c r="F27" s="22"/>
      <c r="G27" s="25" t="s">
        <v>35</v>
      </c>
      <c r="H27" s="22"/>
      <c r="I27" s="22"/>
      <c r="J27" s="25"/>
      <c r="M27" s="1"/>
      <c r="N27" s="4"/>
    </row>
    <row r="28" spans="2:14" ht="51" customHeight="1" x14ac:dyDescent="0.3">
      <c r="B28" s="68" t="s">
        <v>32</v>
      </c>
      <c r="C28" s="69"/>
      <c r="D28" s="20">
        <f>SUM(O7:O10)</f>
        <v>4</v>
      </c>
      <c r="E28" s="90" t="s">
        <v>33</v>
      </c>
      <c r="F28" s="91"/>
      <c r="G28" s="20">
        <f>SUMIF(N7:N10,"да",O7:O10)</f>
        <v>3</v>
      </c>
      <c r="H28" s="90" t="s">
        <v>34</v>
      </c>
      <c r="I28" s="91"/>
      <c r="J28" s="20">
        <f>D28-G28</f>
        <v>1</v>
      </c>
      <c r="M28" s="1"/>
      <c r="N28" s="4"/>
    </row>
    <row r="29" spans="2:14" ht="21.5" x14ac:dyDescent="0.3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3">
      <c r="B30" s="67" t="s">
        <v>39</v>
      </c>
      <c r="C30" s="67"/>
      <c r="G30" s="9"/>
      <c r="H30" s="9"/>
      <c r="I30" s="9"/>
      <c r="J30" s="9"/>
      <c r="K30" s="9"/>
      <c r="L30" s="4"/>
      <c r="M30" s="4"/>
    </row>
    <row r="31" spans="2:14" x14ac:dyDescent="0.3">
      <c r="F31" s="15"/>
      <c r="G31" s="15"/>
      <c r="H31" s="15"/>
    </row>
  </sheetData>
  <sortState ref="B7:N10">
    <sortCondition ref="F7:F10"/>
  </sortState>
  <mergeCells count="38">
    <mergeCell ref="K5:K6"/>
    <mergeCell ref="H28:I28"/>
    <mergeCell ref="B21:C21"/>
    <mergeCell ref="H24:I24"/>
    <mergeCell ref="E26:F26"/>
    <mergeCell ref="H26:I26"/>
    <mergeCell ref="B13:C13"/>
    <mergeCell ref="B14:C14"/>
    <mergeCell ref="B12:D12"/>
    <mergeCell ref="B15:C15"/>
    <mergeCell ref="E28:F28"/>
    <mergeCell ref="E24:F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2025-04-07T11:05:06Z</dcterms:modified>
</cp:coreProperties>
</file>