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2025\10\"/>
    </mc:Choice>
  </mc:AlternateContent>
  <bookViews>
    <workbookView showHorizontalScroll="0" showVerticalScroll="0" showSheetTabs="0" xWindow="0" yWindow="0" windowWidth="18300" windowHeight="10350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G25" i="12" l="1"/>
  <c r="D25" i="12"/>
  <c r="G23" i="12"/>
  <c r="D23" i="12"/>
  <c r="G21" i="12"/>
  <c r="D21" i="12"/>
  <c r="H8" i="12" l="1"/>
  <c r="J25" i="12" l="1"/>
  <c r="J21" i="12" l="1"/>
  <c r="J23" i="12" l="1"/>
</calcChain>
</file>

<file path=xl/sharedStrings.xml><?xml version="1.0" encoding="utf-8"?>
<sst xmlns="http://schemas.openxmlformats.org/spreadsheetml/2006/main" count="55" uniqueCount="52">
  <si>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</si>
  <si>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</si>
  <si>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</si>
  <si>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</si>
  <si>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</si>
  <si>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</si>
  <si>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</si>
  <si>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</si>
  <si>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</si>
  <si>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</si>
  <si>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</si>
  <si>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</si>
  <si>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</si>
  <si>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</si>
  <si>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</si>
  <si>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</si>
  <si>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</si>
  <si>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</si>
  <si>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</si>
  <si>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</si>
  <si>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</si>
  <si>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</si>
  <si>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</si>
  <si>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</si>
  <si>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</si>
  <si>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</si>
  <si>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Количество населения, попавшего под ограничение, человек</t>
  </si>
  <si>
    <t>Суммарный недоотпуск( кВт*ч) 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</si>
  <si>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</si>
  <si>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</si>
  <si>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</si>
  <si>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</si>
  <si>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</si>
  <si>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</si>
  <si>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</si>
  <si>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,</t>
  </si>
  <si>
    <t>из них   недоотпуск  в  сетях АО "ЮРЭСК" 
( кВт*ч)-</t>
  </si>
  <si>
    <t>да</t>
  </si>
  <si>
    <t>Советский ф-л
АО "ЮРЭСК"</t>
  </si>
  <si>
    <t>за период с 08:00 29.09.25 по 08:00 06.10.25.</t>
  </si>
  <si>
    <t>г. Югорск</t>
  </si>
  <si>
    <t>01.10.25
20:25</t>
  </si>
  <si>
    <t>01.10.25
21:57</t>
  </si>
  <si>
    <t>Повреждение щита учета в РУ-0,4 ТП-9-1-9.</t>
  </si>
  <si>
    <t>ЖО/СЗ-2.</t>
  </si>
  <si>
    <t>МТЗ</t>
  </si>
  <si>
    <t xml:space="preserve">Повреждение КЛ между ТП 10 кВ №9-4-1 и ТП 10 кВ №9-4-2 при проведении земляных работ без согласования. </t>
  </si>
  <si>
    <t>СЗО-4</t>
  </si>
  <si>
    <t>ТП-9-1-9; 1,2С-0,4</t>
  </si>
  <si>
    <t>ПС 110 кВ Хвойная, 
КЛ-10 Жил. поселок-1</t>
  </si>
  <si>
    <t>отключена персоналом</t>
  </si>
  <si>
    <t>Исполнитель :  ДОДС Макаров В.А.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</si>
</sst>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7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81">
    <xf numFmtId="0" fontId="0" fillId="0" borderId="0" xfId="0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wrapText="1"/>
    </xf>
    <xf numFmtId="0" fontId="43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166" fontId="60" fillId="0" borderId="0" xfId="876" applyNumberFormat="1" applyFont="1" applyAlignment="1">
      <alignment horizontal="center" vertical="center" wrapText="1"/>
    </xf>
    <xf numFmtId="20" fontId="32" fillId="0" borderId="0" xfId="0" applyNumberFormat="1" applyFont="1" applyAlignment="1">
      <alignment wrapText="1"/>
    </xf>
    <xf numFmtId="14" fontId="39" fillId="0" borderId="0" xfId="0" applyNumberFormat="1" applyFont="1" applyAlignment="1">
      <alignment vertical="center" wrapText="1"/>
    </xf>
    <xf numFmtId="21" fontId="39" fillId="0" borderId="0" xfId="0" applyNumberFormat="1" applyFont="1" applyAlignment="1">
      <alignment vertical="center" wrapText="1"/>
    </xf>
    <xf numFmtId="1" fontId="39" fillId="0" borderId="0" xfId="0" applyNumberFormat="1" applyFont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Alignment="1">
      <alignment horizontal="center" vertical="center" wrapText="1"/>
    </xf>
    <xf numFmtId="14" fontId="45" fillId="2" borderId="0" xfId="0" applyNumberFormat="1" applyFont="1" applyFill="1" applyAlignment="1">
      <alignment horizontal="center" vertical="center" wrapText="1"/>
    </xf>
    <xf numFmtId="0" fontId="32" fillId="2" borderId="0" xfId="0" applyFont="1" applyFill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45" fillId="0" borderId="0" xfId="0" applyFont="1" applyAlignment="1">
      <alignment horizontal="left" vertical="center" wrapText="1"/>
    </xf>
    <xf numFmtId="0" fontId="68" fillId="2" borderId="0" xfId="0" applyFont="1" applyFill="1" applyAlignment="1">
      <alignment wrapText="1"/>
    </xf>
    <xf numFmtId="0" fontId="32" fillId="0" borderId="0" xfId="0" applyFont="1" applyBorder="1" applyAlignment="1">
      <alignment wrapText="1"/>
    </xf>
    <xf numFmtId="0" fontId="32" fillId="0" borderId="0" xfId="0" applyFont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center" vertical="center" wrapText="1"/>
    </xf>
    <xf numFmtId="20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166" fontId="63" fillId="2" borderId="0" xfId="876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left" vertical="center" wrapText="1"/>
    </xf>
    <xf numFmtId="0" fontId="69" fillId="0" borderId="0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 wrapText="1"/>
    </xf>
    <xf numFmtId="49" fontId="60" fillId="0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vertical="center" wrapText="1"/>
    </xf>
    <xf numFmtId="0" fontId="39" fillId="0" borderId="1" xfId="0" applyFont="1" applyFill="1" applyBorder="1" applyAlignment="1">
      <alignment horizontal="left" vertical="center" wrapText="1"/>
    </xf>
    <xf numFmtId="166" fontId="63" fillId="0" borderId="1" xfId="876" applyNumberFormat="1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63" fillId="0" borderId="1" xfId="0" applyFont="1" applyFill="1" applyBorder="1" applyAlignment="1">
      <alignment horizontal="center" vertical="center" wrapText="1"/>
    </xf>
    <xf numFmtId="20" fontId="60" fillId="0" borderId="1" xfId="0" applyNumberFormat="1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0" fontId="60" fillId="8" borderId="1" xfId="0" applyFont="1" applyFill="1" applyBorder="1" applyAlignment="1">
      <alignment horizontal="left" vertical="center" wrapText="1"/>
    </xf>
    <xf numFmtId="0" fontId="60" fillId="5" borderId="1" xfId="0" applyFont="1" applyFill="1" applyBorder="1" applyAlignment="1">
      <alignment horizontal="left" vertical="center" wrapText="1"/>
    </xf>
    <xf numFmtId="0" fontId="32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5" xfId="0" applyFont="1" applyFill="1" applyBorder="1" applyAlignment="1">
      <alignment horizontal="left" vertical="center" wrapText="1"/>
    </xf>
    <xf numFmtId="0" fontId="43" fillId="4" borderId="4" xfId="0" applyFont="1" applyFill="1" applyBorder="1" applyAlignment="1">
      <alignment horizontal="left"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0" fontId="63" fillId="0" borderId="6" xfId="0" applyFont="1" applyFill="1" applyBorder="1" applyAlignment="1">
      <alignment horizontal="left" vertical="center" wrapText="1"/>
    </xf>
    <xf numFmtId="0" fontId="63" fillId="9" borderId="1" xfId="0" applyNumberFormat="1" applyFont="1" applyFill="1" applyBorder="1" applyAlignment="1">
      <alignment horizontal="center" vertical="center" wrapText="1"/>
    </xf>
    <xf numFmtId="0" fontId="33" fillId="2" borderId="0" xfId="0" applyFont="1" applyFill="1" applyBorder="1" applyAlignment="1">
      <alignment horizontal="center" wrapText="1"/>
    </xf>
    <xf numFmtId="0" fontId="35" fillId="2" borderId="1" xfId="0" applyFont="1" applyFill="1" applyBorder="1" applyAlignment="1">
      <alignment horizont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top" wrapText="1"/>
    </xf>
    <xf numFmtId="0" fontId="33" fillId="2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46" fillId="0" borderId="0" xfId="0" applyFont="1" applyAlignment="1">
      <alignment horizontal="left" wrapText="1"/>
    </xf>
    <xf numFmtId="0" fontId="45" fillId="0" borderId="0" xfId="0" applyFont="1" applyAlignment="1">
      <alignment horizontal="left" vertical="center" wrapText="1"/>
    </xf>
    <xf numFmtId="0" fontId="45" fillId="0" borderId="2" xfId="0" applyFont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O34"/>
  <sheetViews>
    <sheetView tabSelected="1" zoomScale="70" zoomScaleNormal="70" zoomScaleSheetLayoutView="70" workbookViewId="0">
      <selection activeCell="C36" sqref="C36"/>
    </sheetView>
  </sheetViews>
  <sheetFormatPr defaultColWidth="9.140625" defaultRowHeight="12.75" x14ac:dyDescent="0.2"/>
  <cols>
    <col min="1" max="1" width="6.42578125" style="8" customWidth="1"/>
    <col min="2" max="2" width="29.85546875" style="8" customWidth="1"/>
    <col min="3" max="3" width="27.85546875" style="8" customWidth="1"/>
    <col min="4" max="4" width="38.85546875" style="8" customWidth="1"/>
    <col min="5" max="5" width="25.85546875" style="8" customWidth="1"/>
    <col min="6" max="6" width="23.42578125" style="8" customWidth="1"/>
    <col min="7" max="7" width="22.7109375" style="8" customWidth="1"/>
    <col min="8" max="8" width="23.42578125" style="8" customWidth="1"/>
    <col min="9" max="9" width="17.7109375" style="8" customWidth="1"/>
    <col min="10" max="10" width="15.85546875" style="8" customWidth="1"/>
    <col min="11" max="11" width="70.7109375" style="8" customWidth="1"/>
    <col min="12" max="12" width="20.42578125" style="8" customWidth="1"/>
    <col min="13" max="13" width="13" style="8" customWidth="1"/>
    <col min="14" max="14" width="12" style="8" customWidth="1"/>
    <col min="15" max="16384" width="9.140625" style="8"/>
  </cols>
  <sheetData>
    <row r="1" spans="1:15" ht="15.75" x14ac:dyDescent="0.25">
      <c r="A1" s="26"/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26"/>
    </row>
    <row r="2" spans="1:15" ht="15.75" x14ac:dyDescent="0.25">
      <c r="A2" s="60" t="s">
        <v>23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</row>
    <row r="3" spans="1:15" ht="15.75" x14ac:dyDescent="0.2">
      <c r="A3" s="63" t="s">
        <v>39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</row>
    <row r="4" spans="1:15" ht="15.75" x14ac:dyDescent="0.2">
      <c r="A4" s="64" t="s">
        <v>11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</row>
    <row r="5" spans="1:15" x14ac:dyDescent="0.2">
      <c r="A5" s="48" t="s">
        <v>14</v>
      </c>
      <c r="B5" s="48" t="s">
        <v>4</v>
      </c>
      <c r="C5" s="61" t="s">
        <v>6</v>
      </c>
      <c r="D5" s="48" t="s">
        <v>3</v>
      </c>
      <c r="E5" s="48" t="s">
        <v>7</v>
      </c>
      <c r="F5" s="48" t="s">
        <v>5</v>
      </c>
      <c r="G5" s="48"/>
      <c r="H5" s="48" t="s">
        <v>10</v>
      </c>
      <c r="I5" s="48" t="s">
        <v>9</v>
      </c>
      <c r="J5" s="48" t="s">
        <v>26</v>
      </c>
      <c r="K5" s="48" t="s">
        <v>0</v>
      </c>
      <c r="L5" s="48" t="s">
        <v>8</v>
      </c>
      <c r="M5" s="48" t="s">
        <v>24</v>
      </c>
      <c r="N5" s="48" t="s">
        <v>25</v>
      </c>
    </row>
    <row r="6" spans="1:15" ht="52.5" customHeight="1" x14ac:dyDescent="0.2">
      <c r="A6" s="48"/>
      <c r="B6" s="48"/>
      <c r="C6" s="62"/>
      <c r="D6" s="48"/>
      <c r="E6" s="48"/>
      <c r="F6" s="35" t="s">
        <v>1</v>
      </c>
      <c r="G6" s="35" t="s">
        <v>2</v>
      </c>
      <c r="H6" s="48"/>
      <c r="I6" s="48"/>
      <c r="J6" s="48"/>
      <c r="K6" s="65"/>
      <c r="L6" s="48"/>
      <c r="M6" s="48"/>
      <c r="N6" s="48"/>
    </row>
    <row r="7" spans="1:15" ht="48.6" customHeight="1" x14ac:dyDescent="0.2">
      <c r="A7" s="43">
        <v>1</v>
      </c>
      <c r="B7" s="58" t="s">
        <v>38</v>
      </c>
      <c r="C7" s="38" t="s">
        <v>40</v>
      </c>
      <c r="D7" s="37" t="s">
        <v>48</v>
      </c>
      <c r="E7" s="44" t="s">
        <v>50</v>
      </c>
      <c r="F7" s="39" t="s">
        <v>41</v>
      </c>
      <c r="G7" s="39" t="s">
        <v>42</v>
      </c>
      <c r="H7" s="42">
        <v>6.3888888888888884E-2</v>
      </c>
      <c r="I7" s="40">
        <v>60</v>
      </c>
      <c r="J7" s="41">
        <v>400</v>
      </c>
      <c r="K7" s="46" t="s">
        <v>43</v>
      </c>
      <c r="L7" s="36" t="s">
        <v>44</v>
      </c>
      <c r="M7" s="45">
        <v>5</v>
      </c>
      <c r="N7" s="44" t="s">
        <v>37</v>
      </c>
      <c r="O7" s="25">
        <v>1</v>
      </c>
    </row>
    <row r="8" spans="1:15" ht="48.6" customHeight="1" x14ac:dyDescent="0.2">
      <c r="A8" s="43">
        <v>2</v>
      </c>
      <c r="B8" s="58"/>
      <c r="C8" s="38" t="s">
        <v>40</v>
      </c>
      <c r="D8" s="37" t="s">
        <v>49</v>
      </c>
      <c r="E8" s="44" t="s">
        <v>45</v>
      </c>
      <c r="F8" s="39">
        <v>45935.511805555558</v>
      </c>
      <c r="G8" s="39">
        <v>45935.55</v>
      </c>
      <c r="H8" s="42">
        <f>G8-F8</f>
        <v>3.8194444445252884E-2</v>
      </c>
      <c r="I8" s="40">
        <v>260</v>
      </c>
      <c r="J8" s="41">
        <v>2466</v>
      </c>
      <c r="K8" s="47" t="s">
        <v>46</v>
      </c>
      <c r="L8" s="36" t="s">
        <v>47</v>
      </c>
      <c r="M8" s="45">
        <v>4</v>
      </c>
      <c r="N8" s="44" t="s">
        <v>37</v>
      </c>
      <c r="O8" s="25">
        <v>1</v>
      </c>
    </row>
    <row r="9" spans="1:15" ht="29.1" customHeight="1" x14ac:dyDescent="0.2">
      <c r="A9" s="27"/>
      <c r="B9" s="57"/>
      <c r="C9" s="57"/>
      <c r="D9" s="57"/>
      <c r="E9" s="28"/>
      <c r="F9" s="32"/>
      <c r="G9" s="32"/>
      <c r="H9" s="29"/>
      <c r="I9" s="28"/>
      <c r="J9" s="30"/>
      <c r="K9" s="33"/>
      <c r="L9" s="34"/>
      <c r="M9" s="31"/>
      <c r="N9" s="31"/>
      <c r="O9" s="25"/>
    </row>
    <row r="10" spans="1:15" ht="18.75" x14ac:dyDescent="0.2">
      <c r="B10" s="53" t="s">
        <v>15</v>
      </c>
      <c r="C10" s="54"/>
      <c r="D10" s="22">
        <v>0</v>
      </c>
      <c r="F10" s="11"/>
      <c r="G10" s="14"/>
      <c r="H10" s="13"/>
      <c r="I10" s="13"/>
      <c r="J10" s="13"/>
      <c r="K10" s="13"/>
      <c r="L10" s="13"/>
      <c r="M10" s="13"/>
      <c r="N10" s="13"/>
    </row>
    <row r="11" spans="1:15" ht="18.75" customHeight="1" x14ac:dyDescent="0.2">
      <c r="B11" s="55" t="s">
        <v>16</v>
      </c>
      <c r="C11" s="56"/>
      <c r="D11" s="22">
        <v>0</v>
      </c>
      <c r="E11" s="10"/>
      <c r="F11" s="13"/>
      <c r="G11" s="13"/>
      <c r="H11" s="13"/>
      <c r="I11" s="13"/>
      <c r="J11" s="13"/>
      <c r="K11" s="13"/>
      <c r="L11" s="13"/>
      <c r="M11" s="13"/>
      <c r="N11" s="13"/>
    </row>
    <row r="12" spans="1:15" ht="18.75" x14ac:dyDescent="0.2">
      <c r="B12" s="55" t="s">
        <v>17</v>
      </c>
      <c r="C12" s="56"/>
      <c r="D12" s="22">
        <v>0</v>
      </c>
      <c r="E12" s="10"/>
      <c r="F12" s="13"/>
      <c r="G12" s="13"/>
      <c r="H12" s="13"/>
      <c r="I12" s="13"/>
      <c r="J12" s="13"/>
      <c r="K12" s="13"/>
      <c r="L12" s="13"/>
      <c r="M12" s="13"/>
      <c r="N12" s="13"/>
    </row>
    <row r="13" spans="1:15" ht="18.75" customHeight="1" x14ac:dyDescent="0.2">
      <c r="B13" s="71" t="s">
        <v>18</v>
      </c>
      <c r="C13" s="72"/>
      <c r="D13" s="22">
        <v>0</v>
      </c>
      <c r="E13" s="10"/>
      <c r="F13" s="13"/>
      <c r="G13" s="13"/>
      <c r="H13" s="13"/>
      <c r="I13" s="13"/>
      <c r="J13" s="13"/>
      <c r="K13" s="11"/>
      <c r="L13" s="13"/>
      <c r="M13" s="13"/>
      <c r="N13" s="13"/>
    </row>
    <row r="14" spans="1:15" ht="18.75" x14ac:dyDescent="0.2">
      <c r="B14" s="77" t="s">
        <v>12</v>
      </c>
      <c r="C14" s="78"/>
      <c r="D14" s="22">
        <v>1</v>
      </c>
      <c r="E14" s="3"/>
      <c r="F14" s="13"/>
      <c r="G14" s="13"/>
      <c r="H14" s="13"/>
      <c r="I14" s="13"/>
      <c r="J14" s="13"/>
      <c r="K14" s="13"/>
      <c r="L14" s="13"/>
      <c r="M14" s="13"/>
      <c r="N14" s="13"/>
    </row>
    <row r="15" spans="1:15" ht="18.75" customHeight="1" x14ac:dyDescent="0.2">
      <c r="B15" s="75" t="s">
        <v>18</v>
      </c>
      <c r="C15" s="76"/>
      <c r="D15" s="22">
        <v>0</v>
      </c>
      <c r="E15" s="10"/>
      <c r="F15" s="13"/>
      <c r="G15" s="13"/>
      <c r="H15" s="13"/>
      <c r="I15" s="13"/>
      <c r="J15" s="13"/>
      <c r="K15" s="13"/>
      <c r="L15" s="13"/>
      <c r="M15" s="13"/>
      <c r="N15" s="13"/>
    </row>
    <row r="16" spans="1:15" ht="18.75" customHeight="1" x14ac:dyDescent="0.2">
      <c r="B16" s="73" t="s">
        <v>19</v>
      </c>
      <c r="C16" s="74"/>
      <c r="D16" s="22">
        <v>1</v>
      </c>
      <c r="F16" s="13"/>
      <c r="G16" s="13"/>
      <c r="H16" s="13"/>
      <c r="I16" s="13"/>
      <c r="J16" s="13"/>
      <c r="K16" s="13"/>
      <c r="L16" s="13"/>
      <c r="M16" s="13"/>
      <c r="N16" s="13"/>
    </row>
    <row r="17" spans="2:14" ht="18.75" customHeight="1" x14ac:dyDescent="0.2">
      <c r="B17" s="69" t="s">
        <v>20</v>
      </c>
      <c r="C17" s="70"/>
      <c r="D17" s="23">
        <v>0</v>
      </c>
      <c r="E17" s="5"/>
      <c r="F17" s="13"/>
      <c r="G17" s="13"/>
      <c r="H17" s="13"/>
      <c r="I17" s="13"/>
      <c r="J17" s="13"/>
      <c r="K17" s="13"/>
      <c r="L17" s="13"/>
      <c r="M17" s="13"/>
      <c r="N17" s="13"/>
    </row>
    <row r="18" spans="2:14" ht="18.75" x14ac:dyDescent="0.2">
      <c r="B18" s="51" t="s">
        <v>22</v>
      </c>
      <c r="C18" s="52"/>
      <c r="D18" s="22">
        <v>0</v>
      </c>
      <c r="E18" s="5"/>
      <c r="F18" s="13"/>
      <c r="G18" s="13"/>
      <c r="H18" s="13"/>
      <c r="I18" s="13"/>
      <c r="J18" s="13"/>
      <c r="K18" s="13"/>
      <c r="L18" s="13"/>
      <c r="M18" s="13"/>
      <c r="N18" s="13"/>
    </row>
    <row r="19" spans="2:14" ht="18.75" customHeight="1" x14ac:dyDescent="0.2">
      <c r="B19" s="79" t="s">
        <v>21</v>
      </c>
      <c r="C19" s="80"/>
      <c r="D19" s="22">
        <v>0</v>
      </c>
      <c r="F19" s="13"/>
      <c r="G19" s="13"/>
      <c r="H19" s="13"/>
      <c r="I19" s="13"/>
      <c r="J19" s="13"/>
      <c r="K19" s="13"/>
      <c r="L19" s="13"/>
      <c r="M19" s="13"/>
      <c r="N19" s="13"/>
    </row>
    <row r="20" spans="2:14" ht="7.5" customHeight="1" x14ac:dyDescent="0.2">
      <c r="B20" s="6"/>
      <c r="C20" s="6"/>
      <c r="D20" s="2"/>
      <c r="F20" s="13"/>
      <c r="G20" s="13"/>
      <c r="H20" s="13"/>
      <c r="I20" s="13"/>
      <c r="J20" s="13"/>
      <c r="K20" s="13"/>
      <c r="L20" s="13"/>
      <c r="M20" s="13"/>
      <c r="N20" s="13"/>
    </row>
    <row r="21" spans="2:14" ht="60.75" customHeight="1" x14ac:dyDescent="0.2">
      <c r="B21" s="67" t="s">
        <v>27</v>
      </c>
      <c r="C21" s="68"/>
      <c r="D21" s="16">
        <f>SUM(I7:I8)</f>
        <v>320</v>
      </c>
      <c r="E21" s="49" t="s">
        <v>36</v>
      </c>
      <c r="F21" s="50"/>
      <c r="G21" s="16">
        <f>SUMIF(N7:N8,"да",I7:I8)</f>
        <v>320</v>
      </c>
      <c r="H21" s="49" t="s">
        <v>28</v>
      </c>
      <c r="I21" s="50"/>
      <c r="J21" s="16">
        <f>D21-G21</f>
        <v>0</v>
      </c>
      <c r="M21" s="1"/>
      <c r="N21" s="4"/>
    </row>
    <row r="22" spans="2:14" ht="6.75" customHeight="1" x14ac:dyDescent="0.2">
      <c r="B22" s="24"/>
      <c r="C22" s="24"/>
      <c r="D22" s="17"/>
      <c r="E22" s="18"/>
      <c r="F22" s="19"/>
      <c r="G22" s="18"/>
      <c r="H22" s="18"/>
      <c r="I22" s="19"/>
      <c r="J22" s="18"/>
      <c r="K22" s="15"/>
      <c r="L22" s="1"/>
      <c r="M22" s="1"/>
      <c r="N22" s="4"/>
    </row>
    <row r="23" spans="2:14" ht="51" customHeight="1" x14ac:dyDescent="0.2">
      <c r="B23" s="67" t="s">
        <v>29</v>
      </c>
      <c r="C23" s="68"/>
      <c r="D23" s="20">
        <f>SUM(H7:H8)</f>
        <v>0.10208333333414177</v>
      </c>
      <c r="E23" s="49" t="s">
        <v>30</v>
      </c>
      <c r="F23" s="50"/>
      <c r="G23" s="20">
        <f>SUMIF(N7:N8,"да",H7:H8)</f>
        <v>0.10208333333414177</v>
      </c>
      <c r="H23" s="49" t="s">
        <v>31</v>
      </c>
      <c r="I23" s="50"/>
      <c r="J23" s="20">
        <f>D23-G23</f>
        <v>0</v>
      </c>
      <c r="M23" s="1"/>
      <c r="N23" s="4"/>
    </row>
    <row r="24" spans="2:14" ht="8.25" customHeight="1" x14ac:dyDescent="0.2">
      <c r="B24" s="24"/>
      <c r="C24" s="24"/>
      <c r="D24" s="21"/>
      <c r="E24" s="18"/>
      <c r="F24" s="18"/>
      <c r="G24" s="21" t="s">
        <v>35</v>
      </c>
      <c r="H24" s="18"/>
      <c r="I24" s="18"/>
      <c r="J24" s="21"/>
      <c r="M24" s="1"/>
      <c r="N24" s="4"/>
    </row>
    <row r="25" spans="2:14" ht="51" customHeight="1" x14ac:dyDescent="0.2">
      <c r="B25" s="67" t="s">
        <v>32</v>
      </c>
      <c r="C25" s="68"/>
      <c r="D25" s="16">
        <f>SUM(O7:O8)</f>
        <v>2</v>
      </c>
      <c r="E25" s="49" t="s">
        <v>33</v>
      </c>
      <c r="F25" s="50"/>
      <c r="G25" s="16">
        <f>SUMIF(N7:N8,"да",O7:O8)</f>
        <v>2</v>
      </c>
      <c r="H25" s="49" t="s">
        <v>34</v>
      </c>
      <c r="I25" s="50"/>
      <c r="J25" s="16">
        <f>D25-G25</f>
        <v>0</v>
      </c>
      <c r="M25" s="1"/>
      <c r="N25" s="4"/>
    </row>
    <row r="26" spans="2:14" ht="22.5" x14ac:dyDescent="0.2">
      <c r="B26" s="7" t="s">
        <v>13</v>
      </c>
      <c r="C26" s="7"/>
      <c r="G26" s="9"/>
      <c r="H26" s="9"/>
      <c r="I26" s="9"/>
      <c r="J26" s="9"/>
      <c r="K26" s="9"/>
      <c r="L26" s="4"/>
      <c r="M26" s="4"/>
      <c r="N26" s="4"/>
    </row>
    <row r="27" spans="2:14" ht="12.75" customHeight="1" x14ac:dyDescent="0.2">
      <c r="B27" s="66" t="s">
        <v>51</v>
      </c>
      <c r="C27" s="66"/>
      <c r="G27" s="9"/>
      <c r="H27" s="9"/>
      <c r="I27" s="9"/>
      <c r="J27" s="9"/>
      <c r="K27" s="9"/>
      <c r="L27" s="4"/>
      <c r="M27" s="4"/>
    </row>
    <row r="28" spans="2:14" x14ac:dyDescent="0.2">
      <c r="F28" s="12"/>
      <c r="G28" s="12"/>
      <c r="H28" s="12"/>
    </row>
    <row r="34" spans="6:7" ht="18.75" x14ac:dyDescent="0.2">
      <c r="F34" s="11"/>
      <c r="G34" s="11"/>
    </row>
  </sheetData>
  <sortState ref="B7:N12">
    <sortCondition ref="B7:B12"/>
    <sortCondition ref="F7:F12"/>
  </sortState>
  <mergeCells count="39">
    <mergeCell ref="B27:C27"/>
    <mergeCell ref="B25:C25"/>
    <mergeCell ref="B23:C23"/>
    <mergeCell ref="B17:C17"/>
    <mergeCell ref="B13:C13"/>
    <mergeCell ref="B16:C16"/>
    <mergeCell ref="B15:C15"/>
    <mergeCell ref="B14:C14"/>
    <mergeCell ref="B19:C19"/>
    <mergeCell ref="B21:C21"/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I5:I6"/>
    <mergeCell ref="K5:K6"/>
    <mergeCell ref="B5:B6"/>
    <mergeCell ref="A5:A6"/>
    <mergeCell ref="H25:I25"/>
    <mergeCell ref="B18:C18"/>
    <mergeCell ref="H21:I21"/>
    <mergeCell ref="E23:F23"/>
    <mergeCell ref="H23:I23"/>
    <mergeCell ref="B10:C10"/>
    <mergeCell ref="B11:C11"/>
    <mergeCell ref="B12:C12"/>
    <mergeCell ref="E25:F25"/>
    <mergeCell ref="E21:F21"/>
    <mergeCell ref="B9:D9"/>
    <mergeCell ref="B7:B8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Семёнов Иван Андреевич</cp:lastModifiedBy>
  <cp:lastPrinted>2025-05-05T02:41:24Z</cp:lastPrinted>
  <dcterms:created xsi:type="dcterms:W3CDTF">1996-10-08T23:32:33Z</dcterms:created>
  <dcterms:modified xsi:type="dcterms:W3CDTF">2025-10-06T03:39:55Z</dcterms:modified>
</cp:coreProperties>
</file>