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10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ведомость'!$A$1:$O$31</definedName>
  </definedNames>
  <calcPr calcId="162913"/>
</workbook>
</file>

<file path=xl/calcChain.xml><?xml version="1.0" encoding="utf-8"?>
<calcChain xmlns="http://schemas.openxmlformats.org/spreadsheetml/2006/main">
  <c r="G29" i="12" l="1"/>
  <c r="G27" i="12"/>
  <c r="G25" i="12"/>
  <c r="D27" i="12"/>
  <c r="D25" i="12"/>
  <c r="D29" i="12"/>
  <c r="H7" i="12"/>
  <c r="H11" i="12" l="1"/>
  <c r="H9" i="12"/>
  <c r="H8" i="12" l="1"/>
  <c r="J29" i="12" l="1"/>
  <c r="J25" i="12" l="1"/>
  <c r="J27" i="12" l="1"/>
</calcChain>
</file>

<file path=xl/sharedStrings.xml><?xml version="1.0" encoding="utf-8"?>
<sst xmlns="http://schemas.openxmlformats.org/spreadsheetml/2006/main" count="79" uniqueCount="67">
  <si>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</si>
  <si>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</si>
  <si>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</si>
  <si>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</si>
  <si>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</si>
  <si>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</si>
  <si>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</si>
  <si>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</si>
  <si>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</si>
  <si>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</si>
  <si>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</si>
  <si>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</si>
  <si>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</si>
  <si>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</si>
  <si>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</si>
  <si>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</si>
  <si>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</si>
  <si>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</si>
  <si>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</si>
  <si>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</si>
  <si>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</si>
  <si>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</si>
  <si>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</si>
  <si>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</si>
  <si>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</si>
  <si>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</si>
  <si>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</si>
  <si>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</si>
  <si>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</si>
  <si>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</si>
  <si>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</si>
  <si>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</si>
  <si>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</si>
  <si>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</si>
  <si>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</si>
  <si>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</si>
  <si>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</si>
  <si>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да</t>
  </si>
  <si>
    <t>за период с 08:00 28.09.26 по 08:00 05.10.26.</t>
  </si>
  <si>
    <t>Няганский ф-л 
АО "ЮРЭСК"</t>
  </si>
  <si>
    <t>г.Нягань</t>
  </si>
  <si>
    <t>ПС 110 кВ Чульчам,
КЛ 10 кВ РП-1-1</t>
  </si>
  <si>
    <t>МТЗ</t>
  </si>
  <si>
    <t>Советский ф-л
АО "ЮРЭСК"</t>
  </si>
  <si>
    <t>п. Агириш</t>
  </si>
  <si>
    <t>ПС 110 кВ Агириш, 
ВЛ-10 кВ Восточный</t>
  </si>
  <si>
    <t>МТЗ, НАПВ</t>
  </si>
  <si>
    <t>СЗО-5</t>
  </si>
  <si>
    <t>Повреждение проходных изоляторов ф. А, В на ТП-16-603.</t>
  </si>
  <si>
    <t>г. Югорск</t>
  </si>
  <si>
    <t>ПС 110 кВ Геологическая, 
ВЛ-10 кВ Водозабор-2</t>
  </si>
  <si>
    <t>ТО, НАПВ</t>
  </si>
  <si>
    <t>СЗО-1</t>
  </si>
  <si>
    <t>Повреждение КЛ.</t>
  </si>
  <si>
    <t>ЖО - 3,
СЗО - 4</t>
  </si>
  <si>
    <t>Падение дерева на ВЛ в пролетах оп. 94/2-94/3.</t>
  </si>
  <si>
    <t>Исполнитель :  ДОДС Лаврентьев В.О.</t>
  </si>
  <si>
    <t>ПС 110 кВ Агириш,
ВЛ 10 кВ Восточный</t>
  </si>
  <si>
    <t>Схлест проводов ф. В-С в пролетах оп. 36-37.</t>
  </si>
  <si>
    <t>СЗО - 0, 
ЖО - 2</t>
  </si>
  <si>
    <t>Обрыв провода ф.А на оп. 27 и схлест проводов в пролетах оп. 26-27.</t>
  </si>
  <si>
    <t>Кондинский ф-л 
АО "ЮРЭСК"</t>
  </si>
  <si>
    <t>п. Ямки</t>
  </si>
  <si>
    <t>ПС 35 кВ Ямки,
1Т</t>
  </si>
  <si>
    <t>ГЗ</t>
  </si>
  <si>
    <t>Причина отключения устанавливается. АВР-10 неуспешное.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</si>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</sst>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38"/>
  <sheetViews>
    <sheetView tabSelected="1" view="pageBreakPreview" zoomScale="85" zoomScaleNormal="93" zoomScaleSheetLayoutView="85" workbookViewId="0">
      <selection activeCell="K17" sqref="K17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34"/>
    <col min="22" max="16384" width="9.140625" style="8"/>
  </cols>
  <sheetData>
    <row r="1" spans="1:15" ht="15.75" x14ac:dyDescent="0.25">
      <c r="A1" s="2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33"/>
    </row>
    <row r="2" spans="1:15" ht="15.75" x14ac:dyDescent="0.25">
      <c r="A2" s="59" t="s">
        <v>23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5" ht="15.75" x14ac:dyDescent="0.2">
      <c r="A3" s="63" t="s">
        <v>38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15" ht="15.75" x14ac:dyDescent="0.2">
      <c r="A4" s="64" t="s">
        <v>11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</row>
    <row r="5" spans="1:15" x14ac:dyDescent="0.2">
      <c r="A5" s="60" t="s">
        <v>14</v>
      </c>
      <c r="B5" s="60" t="s">
        <v>4</v>
      </c>
      <c r="C5" s="61" t="s">
        <v>6</v>
      </c>
      <c r="D5" s="60" t="s">
        <v>3</v>
      </c>
      <c r="E5" s="60" t="s">
        <v>7</v>
      </c>
      <c r="F5" s="60" t="s">
        <v>5</v>
      </c>
      <c r="G5" s="60"/>
      <c r="H5" s="60" t="s">
        <v>10</v>
      </c>
      <c r="I5" s="60" t="s">
        <v>9</v>
      </c>
      <c r="J5" s="60" t="s">
        <v>26</v>
      </c>
      <c r="K5" s="60" t="s">
        <v>0</v>
      </c>
      <c r="L5" s="60" t="s">
        <v>8</v>
      </c>
      <c r="M5" s="60" t="s">
        <v>24</v>
      </c>
      <c r="N5" s="60" t="s">
        <v>25</v>
      </c>
    </row>
    <row r="6" spans="1:15" ht="52.5" customHeight="1" x14ac:dyDescent="0.2">
      <c r="A6" s="60"/>
      <c r="B6" s="60"/>
      <c r="C6" s="62"/>
      <c r="D6" s="60"/>
      <c r="E6" s="60"/>
      <c r="F6" s="41" t="s">
        <v>1</v>
      </c>
      <c r="G6" s="41" t="s">
        <v>2</v>
      </c>
      <c r="H6" s="60"/>
      <c r="I6" s="60"/>
      <c r="J6" s="60"/>
      <c r="K6" s="65"/>
      <c r="L6" s="60"/>
      <c r="M6" s="60"/>
      <c r="N6" s="60"/>
    </row>
    <row r="7" spans="1:15" ht="39.950000000000003" customHeight="1" x14ac:dyDescent="0.2">
      <c r="A7" s="37">
        <v>1</v>
      </c>
      <c r="B7" s="54" t="s">
        <v>61</v>
      </c>
      <c r="C7" s="55" t="s">
        <v>62</v>
      </c>
      <c r="D7" s="56" t="s">
        <v>63</v>
      </c>
      <c r="E7" s="53" t="s">
        <v>64</v>
      </c>
      <c r="F7" s="40">
        <v>46300.21875</v>
      </c>
      <c r="G7" s="40">
        <v>46300.222222222219</v>
      </c>
      <c r="H7" s="44">
        <f>G7-F7</f>
        <v>3.4722222189884633E-3</v>
      </c>
      <c r="I7" s="42">
        <v>25</v>
      </c>
      <c r="J7" s="45">
        <v>310</v>
      </c>
      <c r="K7" s="57" t="s">
        <v>65</v>
      </c>
      <c r="L7" s="36" t="s">
        <v>66</v>
      </c>
      <c r="M7" s="46">
        <v>-1</v>
      </c>
      <c r="N7" s="53" t="s">
        <v>37</v>
      </c>
      <c r="O7" s="38">
        <v>1</v>
      </c>
    </row>
    <row r="8" spans="1:15" ht="39.950000000000003" customHeight="1" x14ac:dyDescent="0.2">
      <c r="A8" s="37">
        <v>2</v>
      </c>
      <c r="B8" s="47" t="s">
        <v>39</v>
      </c>
      <c r="C8" s="53" t="s">
        <v>40</v>
      </c>
      <c r="D8" s="49" t="s">
        <v>41</v>
      </c>
      <c r="E8" s="43" t="s">
        <v>42</v>
      </c>
      <c r="F8" s="40">
        <v>46294.46597222222</v>
      </c>
      <c r="G8" s="40">
        <v>46294.481249999997</v>
      </c>
      <c r="H8" s="50">
        <f t="shared" ref="H8" si="0">G8-F8</f>
        <v>1.5277777776645962E-2</v>
      </c>
      <c r="I8" s="43">
        <v>142</v>
      </c>
      <c r="J8" s="43">
        <v>1800</v>
      </c>
      <c r="K8" s="48" t="s">
        <v>53</v>
      </c>
      <c r="L8" s="36" t="s">
        <v>54</v>
      </c>
      <c r="M8" s="46">
        <v>15</v>
      </c>
      <c r="N8" s="43" t="s">
        <v>37</v>
      </c>
      <c r="O8" s="38">
        <v>1</v>
      </c>
    </row>
    <row r="9" spans="1:15" ht="39.950000000000003" customHeight="1" x14ac:dyDescent="0.2">
      <c r="A9" s="37">
        <v>3</v>
      </c>
      <c r="B9" s="71" t="s">
        <v>43</v>
      </c>
      <c r="C9" s="53" t="s">
        <v>44</v>
      </c>
      <c r="D9" s="49" t="s">
        <v>45</v>
      </c>
      <c r="E9" s="43" t="s">
        <v>46</v>
      </c>
      <c r="F9" s="40">
        <v>46297.457638888889</v>
      </c>
      <c r="G9" s="40">
        <v>46297.568749999999</v>
      </c>
      <c r="H9" s="44">
        <f>G9-F9</f>
        <v>0.11111111110949423</v>
      </c>
      <c r="I9" s="42">
        <v>747</v>
      </c>
      <c r="J9" s="45">
        <v>1242</v>
      </c>
      <c r="K9" s="51" t="s">
        <v>60</v>
      </c>
      <c r="L9" s="36" t="s">
        <v>47</v>
      </c>
      <c r="M9" s="46">
        <v>11</v>
      </c>
      <c r="N9" s="43" t="s">
        <v>37</v>
      </c>
      <c r="O9" s="38">
        <v>1</v>
      </c>
    </row>
    <row r="10" spans="1:15" ht="39.950000000000003" customHeight="1" x14ac:dyDescent="0.2">
      <c r="A10" s="37">
        <v>4</v>
      </c>
      <c r="B10" s="72"/>
      <c r="C10" s="53" t="s">
        <v>44</v>
      </c>
      <c r="D10" s="49" t="s">
        <v>45</v>
      </c>
      <c r="E10" s="43" t="s">
        <v>46</v>
      </c>
      <c r="F10" s="40">
        <v>46297.795138888891</v>
      </c>
      <c r="G10" s="40">
        <v>46297.875</v>
      </c>
      <c r="H10" s="44">
        <v>7.9861111111111105E-2</v>
      </c>
      <c r="I10" s="42">
        <v>535</v>
      </c>
      <c r="J10" s="45">
        <v>1242</v>
      </c>
      <c r="K10" s="52" t="s">
        <v>48</v>
      </c>
      <c r="L10" s="36" t="s">
        <v>47</v>
      </c>
      <c r="M10" s="46">
        <v>11</v>
      </c>
      <c r="N10" s="43" t="s">
        <v>37</v>
      </c>
      <c r="O10" s="38">
        <v>1</v>
      </c>
    </row>
    <row r="11" spans="1:15" ht="39.950000000000003" customHeight="1" x14ac:dyDescent="0.2">
      <c r="A11" s="37">
        <v>5</v>
      </c>
      <c r="B11" s="72"/>
      <c r="C11" s="53" t="s">
        <v>49</v>
      </c>
      <c r="D11" s="49" t="s">
        <v>50</v>
      </c>
      <c r="E11" s="43" t="s">
        <v>51</v>
      </c>
      <c r="F11" s="40">
        <v>46297.675694444442</v>
      </c>
      <c r="G11" s="40">
        <v>46297.762499999997</v>
      </c>
      <c r="H11" s="44">
        <f>G11-F11</f>
        <v>8.6805555554747116E-2</v>
      </c>
      <c r="I11" s="42">
        <v>454</v>
      </c>
      <c r="J11" s="45">
        <v>63</v>
      </c>
      <c r="K11" s="51" t="s">
        <v>55</v>
      </c>
      <c r="L11" s="36" t="s">
        <v>52</v>
      </c>
      <c r="M11" s="46">
        <v>11</v>
      </c>
      <c r="N11" s="43" t="s">
        <v>37</v>
      </c>
      <c r="O11" s="38">
        <v>1</v>
      </c>
    </row>
    <row r="12" spans="1:15" ht="39.950000000000003" customHeight="1" x14ac:dyDescent="0.2">
      <c r="A12" s="37">
        <v>6</v>
      </c>
      <c r="B12" s="72"/>
      <c r="C12" s="53" t="s">
        <v>44</v>
      </c>
      <c r="D12" s="49" t="s">
        <v>57</v>
      </c>
      <c r="E12" s="53" t="s">
        <v>46</v>
      </c>
      <c r="F12" s="40">
        <v>46299.939583333333</v>
      </c>
      <c r="G12" s="40">
        <v>46300.009027777778</v>
      </c>
      <c r="H12" s="44">
        <v>6.9444444445252884E-2</v>
      </c>
      <c r="I12" s="42">
        <v>525</v>
      </c>
      <c r="J12" s="45">
        <v>1242</v>
      </c>
      <c r="K12" s="51" t="s">
        <v>58</v>
      </c>
      <c r="L12" s="36" t="s">
        <v>59</v>
      </c>
      <c r="M12" s="46">
        <v>8</v>
      </c>
      <c r="N12" s="53" t="s">
        <v>37</v>
      </c>
      <c r="O12" s="38">
        <v>1</v>
      </c>
    </row>
    <row r="13" spans="1:15" ht="29.1" customHeight="1" x14ac:dyDescent="0.2">
      <c r="A13" s="20"/>
      <c r="B13" s="68"/>
      <c r="C13" s="68"/>
      <c r="D13" s="68"/>
      <c r="E13" s="21"/>
      <c r="F13" s="25"/>
      <c r="G13" s="25"/>
      <c r="H13" s="22"/>
      <c r="I13" s="21"/>
      <c r="J13" s="23"/>
      <c r="K13" s="26"/>
      <c r="L13" s="27"/>
      <c r="M13" s="24"/>
      <c r="N13" s="24"/>
    </row>
    <row r="14" spans="1:15" ht="18.75" x14ac:dyDescent="0.2">
      <c r="B14" s="69" t="s">
        <v>15</v>
      </c>
      <c r="C14" s="70"/>
      <c r="D14" s="18">
        <v>3</v>
      </c>
      <c r="F14" s="11"/>
      <c r="G14" s="14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66" t="s">
        <v>16</v>
      </c>
      <c r="C15" s="67"/>
      <c r="D15" s="18">
        <v>1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x14ac:dyDescent="0.2">
      <c r="B16" s="66" t="s">
        <v>17</v>
      </c>
      <c r="C16" s="67"/>
      <c r="D16" s="18">
        <v>1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86" t="s">
        <v>18</v>
      </c>
      <c r="C17" s="87"/>
      <c r="D17" s="18">
        <v>0</v>
      </c>
      <c r="E17" s="10"/>
      <c r="F17" s="13"/>
      <c r="G17" s="13"/>
      <c r="H17" s="13"/>
      <c r="I17" s="13"/>
      <c r="J17" s="13"/>
      <c r="K17" s="11"/>
      <c r="L17" s="13"/>
      <c r="M17" s="13"/>
      <c r="N17" s="13"/>
    </row>
    <row r="18" spans="2:14" ht="18.75" x14ac:dyDescent="0.2">
      <c r="B18" s="84" t="s">
        <v>12</v>
      </c>
      <c r="C18" s="85"/>
      <c r="D18" s="18">
        <v>1</v>
      </c>
      <c r="E18" s="3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2" t="s">
        <v>18</v>
      </c>
      <c r="C19" s="83"/>
      <c r="D19" s="18">
        <v>0</v>
      </c>
      <c r="E19" s="10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8" t="s">
        <v>19</v>
      </c>
      <c r="C20" s="79"/>
      <c r="D20" s="18">
        <v>1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76" t="s">
        <v>20</v>
      </c>
      <c r="C21" s="77"/>
      <c r="D21" s="19">
        <v>1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x14ac:dyDescent="0.2">
      <c r="B22" s="90" t="s">
        <v>22</v>
      </c>
      <c r="C22" s="91"/>
      <c r="D22" s="18">
        <v>0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2">
      <c r="B23" s="80" t="s">
        <v>21</v>
      </c>
      <c r="C23" s="81"/>
      <c r="D23" s="18">
        <v>0</v>
      </c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7.5" customHeight="1" x14ac:dyDescent="0.2">
      <c r="B24" s="6"/>
      <c r="C24" s="6"/>
      <c r="D24" s="2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60.75" customHeight="1" x14ac:dyDescent="0.2">
      <c r="B25" s="74" t="s">
        <v>27</v>
      </c>
      <c r="C25" s="75"/>
      <c r="D25" s="16">
        <f>SUM(I7:I12)</f>
        <v>2428</v>
      </c>
      <c r="E25" s="88" t="s">
        <v>35</v>
      </c>
      <c r="F25" s="89"/>
      <c r="G25" s="35">
        <f>SUMIF(N7:N12,"да",I7:I12)</f>
        <v>2428</v>
      </c>
      <c r="H25" s="88" t="s">
        <v>28</v>
      </c>
      <c r="I25" s="89"/>
      <c r="J25" s="16">
        <f>D25-G25</f>
        <v>0</v>
      </c>
      <c r="M25" s="1"/>
      <c r="N25" s="4"/>
    </row>
    <row r="26" spans="2:14" ht="6.75" customHeight="1" x14ac:dyDescent="0.2">
      <c r="B26" s="39"/>
      <c r="C26" s="39"/>
      <c r="D26" s="29"/>
      <c r="E26" s="30"/>
      <c r="F26" s="31"/>
      <c r="G26" s="30"/>
      <c r="H26" s="30"/>
      <c r="I26" s="31"/>
      <c r="J26" s="30"/>
      <c r="K26" s="15"/>
      <c r="L26" s="1"/>
      <c r="M26" s="1"/>
      <c r="N26" s="4"/>
    </row>
    <row r="27" spans="2:14" ht="51" customHeight="1" x14ac:dyDescent="0.2">
      <c r="B27" s="74" t="s">
        <v>29</v>
      </c>
      <c r="C27" s="75"/>
      <c r="D27" s="17">
        <f>SUM(H7:H12)</f>
        <v>0.36597222221623976</v>
      </c>
      <c r="E27" s="88" t="s">
        <v>30</v>
      </c>
      <c r="F27" s="89"/>
      <c r="G27" s="17">
        <f>SUMIF(N7:N12,"да",H7:H12)</f>
        <v>0.36597222221623976</v>
      </c>
      <c r="H27" s="88" t="s">
        <v>31</v>
      </c>
      <c r="I27" s="89"/>
      <c r="J27" s="17">
        <f>D27-G27</f>
        <v>0</v>
      </c>
      <c r="M27" s="1"/>
      <c r="N27" s="4"/>
    </row>
    <row r="28" spans="2:14" ht="8.25" customHeight="1" x14ac:dyDescent="0.2">
      <c r="B28" s="39"/>
      <c r="C28" s="39"/>
      <c r="D28" s="32"/>
      <c r="E28" s="30"/>
      <c r="F28" s="30"/>
      <c r="G28" s="32" t="s">
        <v>36</v>
      </c>
      <c r="H28" s="30"/>
      <c r="I28" s="30"/>
      <c r="J28" s="32"/>
      <c r="M28" s="1"/>
      <c r="N28" s="4"/>
    </row>
    <row r="29" spans="2:14" ht="51" customHeight="1" x14ac:dyDescent="0.2">
      <c r="B29" s="74" t="s">
        <v>32</v>
      </c>
      <c r="C29" s="75"/>
      <c r="D29" s="35">
        <f>SUM(O7:O12)</f>
        <v>6</v>
      </c>
      <c r="E29" s="88" t="s">
        <v>33</v>
      </c>
      <c r="F29" s="89"/>
      <c r="G29" s="35">
        <f>SUMIF(N7:N12,"да",O7:O12)</f>
        <v>6</v>
      </c>
      <c r="H29" s="88" t="s">
        <v>34</v>
      </c>
      <c r="I29" s="89"/>
      <c r="J29" s="16">
        <f>D29-G29</f>
        <v>0</v>
      </c>
      <c r="M29" s="1"/>
      <c r="N29" s="4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9"/>
      <c r="L30" s="4"/>
      <c r="M30" s="4"/>
      <c r="N30" s="4"/>
    </row>
    <row r="31" spans="2:14" ht="12.75" customHeight="1" x14ac:dyDescent="0.2">
      <c r="B31" s="73" t="s">
        <v>56</v>
      </c>
      <c r="C31" s="73"/>
      <c r="G31" s="9"/>
      <c r="H31" s="9"/>
      <c r="I31" s="9"/>
      <c r="J31" s="9"/>
      <c r="K31" s="9"/>
      <c r="L31" s="4"/>
      <c r="M31" s="4"/>
    </row>
    <row r="32" spans="2:14" x14ac:dyDescent="0.2">
      <c r="F32" s="12"/>
      <c r="G32" s="12"/>
      <c r="H32" s="12"/>
    </row>
    <row r="38" spans="6:7" ht="18.75" x14ac:dyDescent="0.2">
      <c r="F38" s="11"/>
      <c r="G38" s="11"/>
    </row>
  </sheetData>
  <sortState ref="B7:N25">
    <sortCondition ref="B7:B25"/>
    <sortCondition ref="F7:F25"/>
  </sortState>
  <mergeCells count="39">
    <mergeCell ref="B19:C19"/>
    <mergeCell ref="B18:C18"/>
    <mergeCell ref="B17:C17"/>
    <mergeCell ref="H29:I29"/>
    <mergeCell ref="B22:C22"/>
    <mergeCell ref="H25:I25"/>
    <mergeCell ref="E27:F27"/>
    <mergeCell ref="E29:F29"/>
    <mergeCell ref="H27:I27"/>
    <mergeCell ref="E25:F25"/>
    <mergeCell ref="B31:C31"/>
    <mergeCell ref="B29:C29"/>
    <mergeCell ref="B27:C27"/>
    <mergeCell ref="B21:C21"/>
    <mergeCell ref="B20:C20"/>
    <mergeCell ref="B23:C23"/>
    <mergeCell ref="B25:C25"/>
    <mergeCell ref="K5:K6"/>
    <mergeCell ref="B16:C16"/>
    <mergeCell ref="B13:D13"/>
    <mergeCell ref="B14:C14"/>
    <mergeCell ref="B15:C15"/>
    <mergeCell ref="B9:B1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2026-09-18T05:41:27Z</cp:lastPrinted>
  <dcterms:created xsi:type="dcterms:W3CDTF">1996-10-08T23:32:33Z</dcterms:created>
  <dcterms:modified xsi:type="dcterms:W3CDTF">2026-10-05T05:59:31Z</dcterms:modified>
</cp:coreProperties>
</file>