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ychkovES\Desktop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ведомость'!$A$1:$O$44</definedName>
  </definedNames>
  <calcPr calcId="152511"/>
</workbook>
</file>

<file path=xl/calcChain.xml><?xml version="1.0" encoding="utf-8"?>
<calcChain xmlns="http://schemas.openxmlformats.org/spreadsheetml/2006/main">
  <c r="H15" i="12" l="1"/>
  <c r="H14" i="12"/>
  <c r="H25" i="12" l="1"/>
  <c r="H23" i="12"/>
  <c r="H22" i="12"/>
  <c r="H20" i="12"/>
  <c r="H16" i="12"/>
  <c r="H8" i="12"/>
  <c r="H17" i="12" l="1"/>
  <c r="H10" i="12"/>
  <c r="H19" i="12"/>
  <c r="H11" i="12"/>
  <c r="H13" i="12"/>
  <c r="H24" i="12"/>
  <c r="G42" i="12" l="1"/>
  <c r="D42" i="12"/>
  <c r="G38" i="12"/>
  <c r="D38" i="12"/>
  <c r="G40" i="12" l="1"/>
  <c r="D40" i="12"/>
  <c r="J42" i="12"/>
  <c r="J38" i="12"/>
  <c r="J40" i="12" l="1"/>
</calcChain>
</file>

<file path=xl/sharedStrings.xml><?xml version="1.0" encoding="utf-8"?>
<sst xmlns="http://schemas.openxmlformats.org/spreadsheetml/2006/main" count="162" uniqueCount="109">
  <si>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</si>
  <si>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</si>
  <si>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</si>
  <si>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</si>
  <si>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</si>
  <si>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</si>
  <si>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</si>
  <si>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</si>
  <si>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</si>
  <si>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</si>
  <si>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</si>
  <si>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</si>
  <si>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</si>
  <si>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</si>
  <si>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</si>
  <si>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</si>
  <si>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</si>
  <si>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</si>
  <si>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</si>
  <si>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</si>
  <si>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</si>
  <si>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</si>
  <si>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</si>
  <si>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</si>
  <si>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</si>
  <si>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</si>
  <si>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</si>
  <si>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</si>
  <si>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</si>
  <si>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</si>
  <si>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</si>
  <si>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</si>
  <si>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</si>
  <si>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</si>
  <si>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</si>
  <si>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</si>
  <si>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</si>
  <si>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</si>
  <si>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</si>
  <si>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ТО</t>
  </si>
  <si>
    <t>г. Югорск</t>
  </si>
  <si>
    <t>МТЗ</t>
  </si>
  <si>
    <t>ЮТЭК-Конда ПО "Ханты-Мансийский р-н"</t>
  </si>
  <si>
    <t>п. Цингалы</t>
  </si>
  <si>
    <t>ТО, НАПВ</t>
  </si>
  <si>
    <t>ТО, УАПВ</t>
  </si>
  <si>
    <t>МТЗ, УРПВ</t>
  </si>
  <si>
    <t>Исполнитель :  ДОДС Лаврентьев В.О.</t>
  </si>
  <si>
    <t xml:space="preserve">АО "ЮРЭСК" 
г. Ханты-Мансийск </t>
  </si>
  <si>
    <t>Причина устанавливается (гроза).</t>
  </si>
  <si>
    <t>СПП АО "ЮРЭСК"</t>
  </si>
  <si>
    <t>г. Сургут</t>
  </si>
  <si>
    <t>ЖО - 0,
СЗО - 0</t>
  </si>
  <si>
    <t>МТЗ-2, УРПВ</t>
  </si>
  <si>
    <t>Причина отключения устанавливается.</t>
  </si>
  <si>
    <t>МТЗ, НРПВ</t>
  </si>
  <si>
    <t>На оп.290/1 ЛР-10 кВ №8 повреждение кабельной концевой муфты</t>
  </si>
  <si>
    <t>п. Мортка</t>
  </si>
  <si>
    <t>п. Междуреченский</t>
  </si>
  <si>
    <t>Кондинский ф-л 
АО "ЮРЭСК"</t>
  </si>
  <si>
    <t>г. Нягань</t>
  </si>
  <si>
    <t>Попадание птицы на ЛР-117 оп.28</t>
  </si>
  <si>
    <t>Разрушение разрядника на оп. 12/5.</t>
  </si>
  <si>
    <t>ЖО - 1,
СЗО - 1</t>
  </si>
  <si>
    <t>Няганский ф-л 
АО "ЮРЭСК"</t>
  </si>
  <si>
    <t>п. Малиновский, п. Алябьево, п. Пионерский</t>
  </si>
  <si>
    <t>ПС 110 кВ Алябьево, 
В-10 2Т</t>
  </si>
  <si>
    <t>Авария в сетях СТСО: Перекрытие токоведущих частей со стороны 2С-10 в ячейке В-10 Малиновский-2 через тело животного (крыса).</t>
  </si>
  <si>
    <t>Советский ф-л
АО "ЮРЭСК"</t>
  </si>
  <si>
    <t>Белоярский ф-л                       АО "ЮРЭСК"</t>
  </si>
  <si>
    <t>п. Полноват</t>
  </si>
  <si>
    <t>п. Юмас</t>
  </si>
  <si>
    <t xml:space="preserve">ПС 35 кВ Ямки, 
ВЛ 10 кВ Юмас </t>
  </si>
  <si>
    <t>ТО, УРПВ</t>
  </si>
  <si>
    <t>Попадание птицы на ВЛ оп.1.</t>
  </si>
  <si>
    <t>г. Ханты-Мансийск</t>
  </si>
  <si>
    <t>ПС 110 кВ Авангард, 
КЛ 10 кВ РП-23-1</t>
  </si>
  <si>
    <t>п. Шапша</t>
  </si>
  <si>
    <t>ПС 110 кВ ГИБДД,
КЛ 10 кВ ТБО-1</t>
  </si>
  <si>
    <t>Повреждение КЛ (снижение сопротивления изоляции).</t>
  </si>
  <si>
    <t>ПС 110 кВ Юмас, 
КВЛ 10 кВ Лиственичный</t>
  </si>
  <si>
    <t>отключена персоналом</t>
  </si>
  <si>
    <t>Попадание птицы на ЛР-10 оп. 281/1, разрушение изоляторов.</t>
  </si>
  <si>
    <t>Повреждение проходных изоляторов на ТП 10 кВ №5-1605 ф.А,В.</t>
  </si>
  <si>
    <t>п. Луговской</t>
  </si>
  <si>
    <t>Повреждение КЛ от оп.43/4 ЛР-10 кВ №8 до ТП 10 кВ №12-25.</t>
  </si>
  <si>
    <t>Причина отключения устанавливается (гроза).</t>
  </si>
  <si>
    <t>Нарушение электрической изоляции КЛ-10 кВ от яч.№5 до оп.№1</t>
  </si>
  <si>
    <t>Обрыв вязки провода оп. 4 ф. "В".</t>
  </si>
  <si>
    <t>СЗ/ЖО - 0</t>
  </si>
  <si>
    <t>СЗО - 6</t>
  </si>
  <si>
    <t>СЗ/ЖО - 6</t>
  </si>
  <si>
    <t>СЗ/ЖО - 5</t>
  </si>
  <si>
    <t>СЗ/ЖО - 4</t>
  </si>
  <si>
    <t>ПС 110 кВ Выкатная, 
ВЛ 35 кВ Цингалы-2</t>
  </si>
  <si>
    <t>ПС 110 кВ Полноват, 
ВЛ 10 кВ РММ</t>
  </si>
  <si>
    <t>ПС 110 кВ МДФ, 
КВЛ 10 кВ  Мортка-2</t>
  </si>
  <si>
    <t>РП 10 кВ №12-2, 
КВЛ 10 кВ Маяковского</t>
  </si>
  <si>
    <t>РТП-5-6, 
ВЛ 10 кВ КОС-4</t>
  </si>
  <si>
    <t>РП 10 кВ № 22,
ВЛ 10 кВ ф. 14-28-2</t>
  </si>
  <si>
    <t>ПС 110 кВ Чульчам, 
КВЛ 10 кВ ф.ПНГС</t>
  </si>
  <si>
    <t xml:space="preserve">ПС 110 кВ Пионерная-2,
КЛ 6 кВ яч. 22 ТП-212 </t>
  </si>
  <si>
    <t>ПС 110 кВ Луговская, 
ВЛ 10 кВ Белогорье-2</t>
  </si>
  <si>
    <t>за период с 08:00 27.07.26 по 08:00 03.08.26.</t>
  </si>
  <si>
    <t>На оп. 64Н повреждение подвесного изолятора ф. А и обрыв провода ВЛЗ ф. А, оп.251Н обрыв провода ВЛЗ ф. С, оп. 253Н обрыв провода ВЛЗ ф. А, ТП 9-15-27 "ГМ Магнит" РУ-10кВ яч №2  электро-дуговое перекрытие фазы "А" и "В" в реультате попадания молнии. (Грозовой фронт)</t>
  </si>
  <si>
    <t>На оп. 64Н повреждение подвесного изолятора ф. А и обрыв провода ВЛЗ ф. А, ТП 9-15-27 "ГМ Магнит" РУ-10кВ яч №2  электро-дуговое перекрытие фазы "А" и "В", повреждение проходных изоляторов.</t>
  </si>
  <si>
    <t>ПС 110 кВ Хвойная, 
ВЛЗ 10 кВ Зеленая зона</t>
  </si>
  <si>
    <t>ОЗЗ,
МТЗ, НАПВ</t>
  </si>
  <si>
    <t>Повреждение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</si>
</sst>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3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6" borderId="7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63" fillId="9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0" fillId="5" borderId="7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3" fillId="9" borderId="10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8" xfId="0" applyFont="1" applyFill="1" applyBorder="1" applyAlignment="1">
      <alignment horizontal="center" vertical="center" wrapText="1"/>
    </xf>
    <xf numFmtId="0" fontId="60" fillId="0" borderId="7" xfId="0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49" fontId="60" fillId="0" borderId="7" xfId="0" applyNumberFormat="1" applyFont="1" applyFill="1" applyBorder="1" applyAlignment="1">
      <alignment horizontal="center" vertical="center" wrapText="1"/>
    </xf>
    <xf numFmtId="0" fontId="60" fillId="0" borderId="8" xfId="0" applyNumberFormat="1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vertical="center" wrapText="1"/>
    </xf>
    <xf numFmtId="22" fontId="39" fillId="2" borderId="8" xfId="0" applyNumberFormat="1" applyFont="1" applyFill="1" applyBorder="1" applyAlignment="1">
      <alignment horizontal="left" vertical="center" wrapText="1"/>
    </xf>
    <xf numFmtId="20" fontId="60" fillId="2" borderId="8" xfId="0" applyNumberFormat="1" applyFont="1" applyFill="1" applyBorder="1" applyAlignment="1">
      <alignment horizontal="center" vertical="center" wrapText="1"/>
    </xf>
    <xf numFmtId="0" fontId="60" fillId="4" borderId="7" xfId="0" applyFont="1" applyFill="1" applyBorder="1" applyAlignment="1">
      <alignment horizontal="left" vertical="center" wrapText="1"/>
    </xf>
    <xf numFmtId="0" fontId="68" fillId="4" borderId="7" xfId="0" applyFont="1" applyFill="1" applyBorder="1" applyAlignment="1">
      <alignment horizontal="left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169" fontId="63" fillId="9" borderId="9" xfId="0" applyNumberFormat="1" applyFont="1" applyFill="1" applyBorder="1" applyAlignment="1">
      <alignment horizontal="center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22" fontId="60" fillId="0" borderId="7" xfId="0" applyNumberFormat="1" applyFont="1" applyFill="1" applyBorder="1" applyAlignment="1">
      <alignment vertical="center" wrapText="1"/>
    </xf>
    <xf numFmtId="0" fontId="60" fillId="10" borderId="7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W51"/>
  <sheetViews>
    <sheetView tabSelected="1" view="pageBreakPreview" topLeftCell="A16" zoomScale="70" zoomScaleNormal="93" zoomScaleSheetLayoutView="70" workbookViewId="0">
      <selection activeCell="G33" sqref="G3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44"/>
    <col min="22" max="16384" width="9.140625" style="8"/>
  </cols>
  <sheetData>
    <row r="1" spans="1:23" ht="15.75" x14ac:dyDescent="0.25">
      <c r="A1" s="2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43"/>
    </row>
    <row r="2" spans="1:23" ht="15.75" x14ac:dyDescent="0.25">
      <c r="A2" s="110" t="s">
        <v>23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23" ht="15.75" x14ac:dyDescent="0.2">
      <c r="A3" s="114" t="s">
        <v>103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23" ht="15.75" x14ac:dyDescent="0.2">
      <c r="A4" s="115" t="s">
        <v>11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23" x14ac:dyDescent="0.2">
      <c r="A5" s="92" t="s">
        <v>14</v>
      </c>
      <c r="B5" s="92" t="s">
        <v>4</v>
      </c>
      <c r="C5" s="111" t="s">
        <v>6</v>
      </c>
      <c r="D5" s="92" t="s">
        <v>3</v>
      </c>
      <c r="E5" s="92" t="s">
        <v>7</v>
      </c>
      <c r="F5" s="92" t="s">
        <v>5</v>
      </c>
      <c r="G5" s="92"/>
      <c r="H5" s="92" t="s">
        <v>10</v>
      </c>
      <c r="I5" s="92" t="s">
        <v>9</v>
      </c>
      <c r="J5" s="92" t="s">
        <v>26</v>
      </c>
      <c r="K5" s="92" t="s">
        <v>0</v>
      </c>
      <c r="L5" s="92" t="s">
        <v>8</v>
      </c>
      <c r="M5" s="92" t="s">
        <v>24</v>
      </c>
      <c r="N5" s="92" t="s">
        <v>25</v>
      </c>
    </row>
    <row r="6" spans="1:23" ht="52.5" customHeight="1" x14ac:dyDescent="0.2">
      <c r="A6" s="113"/>
      <c r="B6" s="113"/>
      <c r="C6" s="112"/>
      <c r="D6" s="113"/>
      <c r="E6" s="113"/>
      <c r="F6" s="40" t="s">
        <v>1</v>
      </c>
      <c r="G6" s="40" t="s">
        <v>2</v>
      </c>
      <c r="H6" s="113"/>
      <c r="I6" s="113"/>
      <c r="J6" s="113"/>
      <c r="K6" s="93"/>
      <c r="L6" s="92"/>
      <c r="M6" s="92"/>
      <c r="N6" s="92"/>
    </row>
    <row r="7" spans="1:23" s="63" customFormat="1" ht="39.950000000000003" customHeight="1" x14ac:dyDescent="0.2">
      <c r="A7" s="57">
        <v>1</v>
      </c>
      <c r="B7" s="116" t="s">
        <v>48</v>
      </c>
      <c r="C7" s="58" t="s">
        <v>43</v>
      </c>
      <c r="D7" s="51" t="s">
        <v>94</v>
      </c>
      <c r="E7" s="54" t="s">
        <v>45</v>
      </c>
      <c r="F7" s="38">
        <v>46232.676388888889</v>
      </c>
      <c r="G7" s="38">
        <v>46232.676388888889</v>
      </c>
      <c r="H7" s="52">
        <v>0</v>
      </c>
      <c r="I7" s="59">
        <v>0</v>
      </c>
      <c r="J7" s="60">
        <v>0</v>
      </c>
      <c r="K7" s="61" t="s">
        <v>49</v>
      </c>
      <c r="L7" s="55" t="s">
        <v>37</v>
      </c>
      <c r="M7" s="54">
        <v>30</v>
      </c>
      <c r="N7" s="54" t="s">
        <v>38</v>
      </c>
      <c r="O7" s="62">
        <v>1</v>
      </c>
    </row>
    <row r="8" spans="1:23" s="63" customFormat="1" ht="41.1" customHeight="1" x14ac:dyDescent="0.2">
      <c r="A8" s="57">
        <v>2</v>
      </c>
      <c r="B8" s="117"/>
      <c r="C8" s="50" t="s">
        <v>77</v>
      </c>
      <c r="D8" s="51" t="s">
        <v>78</v>
      </c>
      <c r="E8" s="54" t="s">
        <v>41</v>
      </c>
      <c r="F8" s="38">
        <v>46235.466666666667</v>
      </c>
      <c r="G8" s="38">
        <v>46235.543055555558</v>
      </c>
      <c r="H8" s="52">
        <f>G8-F8</f>
        <v>7.6388888890505768E-2</v>
      </c>
      <c r="I8" s="53">
        <v>55</v>
      </c>
      <c r="J8" s="54">
        <v>0</v>
      </c>
      <c r="K8" s="41" t="s">
        <v>79</v>
      </c>
      <c r="L8" s="55" t="s">
        <v>89</v>
      </c>
      <c r="M8" s="54">
        <v>25</v>
      </c>
      <c r="N8" s="54" t="s">
        <v>37</v>
      </c>
      <c r="O8" s="62">
        <v>1</v>
      </c>
    </row>
    <row r="9" spans="1:23" ht="39.950000000000003" customHeight="1" x14ac:dyDescent="0.2">
      <c r="A9" s="57">
        <v>3</v>
      </c>
      <c r="B9" s="118"/>
      <c r="C9" s="50" t="s">
        <v>75</v>
      </c>
      <c r="D9" s="78" t="s">
        <v>76</v>
      </c>
      <c r="E9" s="69" t="s">
        <v>39</v>
      </c>
      <c r="F9" s="70">
        <v>46236.801388888889</v>
      </c>
      <c r="G9" s="70">
        <v>46237.810416666667</v>
      </c>
      <c r="H9" s="52">
        <v>0</v>
      </c>
      <c r="I9" s="53">
        <v>0</v>
      </c>
      <c r="J9" s="54">
        <v>0</v>
      </c>
      <c r="K9" s="41" t="s">
        <v>108</v>
      </c>
      <c r="L9" s="83" t="s">
        <v>89</v>
      </c>
      <c r="M9" s="54">
        <v>23</v>
      </c>
      <c r="N9" s="54" t="s">
        <v>37</v>
      </c>
      <c r="O9" s="62">
        <v>1</v>
      </c>
      <c r="P9" s="8"/>
      <c r="Q9" s="8"/>
      <c r="R9" s="8"/>
      <c r="S9" s="8"/>
      <c r="T9" s="8"/>
      <c r="U9" s="8"/>
    </row>
    <row r="10" spans="1:23" ht="39.950000000000003" customHeight="1" x14ac:dyDescent="0.2">
      <c r="A10" s="57">
        <v>4</v>
      </c>
      <c r="B10" s="64" t="s">
        <v>69</v>
      </c>
      <c r="C10" s="54" t="s">
        <v>70</v>
      </c>
      <c r="D10" s="78" t="s">
        <v>95</v>
      </c>
      <c r="E10" s="69" t="s">
        <v>44</v>
      </c>
      <c r="F10" s="65">
        <v>46231.686805555553</v>
      </c>
      <c r="G10" s="65">
        <v>46231.822916666664</v>
      </c>
      <c r="H10" s="52">
        <f>G10-F10</f>
        <v>0.13611111111094942</v>
      </c>
      <c r="I10" s="82">
        <v>7</v>
      </c>
      <c r="J10" s="34">
        <v>20</v>
      </c>
      <c r="K10" s="73" t="s">
        <v>87</v>
      </c>
      <c r="L10" s="68" t="s">
        <v>52</v>
      </c>
      <c r="M10" s="35">
        <v>29</v>
      </c>
      <c r="N10" s="54" t="s">
        <v>38</v>
      </c>
      <c r="O10" s="62">
        <v>1</v>
      </c>
      <c r="P10" s="8"/>
      <c r="Q10" s="8"/>
      <c r="R10" s="8"/>
      <c r="S10" s="8"/>
      <c r="T10" s="8"/>
      <c r="U10" s="8"/>
    </row>
    <row r="11" spans="1:23" ht="39.950000000000003" customHeight="1" x14ac:dyDescent="0.2">
      <c r="A11" s="57">
        <v>5</v>
      </c>
      <c r="B11" s="119" t="s">
        <v>59</v>
      </c>
      <c r="C11" s="60" t="s">
        <v>57</v>
      </c>
      <c r="D11" s="86" t="s">
        <v>96</v>
      </c>
      <c r="E11" s="69" t="s">
        <v>39</v>
      </c>
      <c r="F11" s="70">
        <v>46233.418749999997</v>
      </c>
      <c r="G11" s="70">
        <v>46233.443749999999</v>
      </c>
      <c r="H11" s="36">
        <f>G11-F11</f>
        <v>2.5000000001455192E-2</v>
      </c>
      <c r="I11" s="80">
        <v>230</v>
      </c>
      <c r="J11" s="39">
        <v>2319</v>
      </c>
      <c r="K11" s="61" t="s">
        <v>49</v>
      </c>
      <c r="L11" s="55" t="s">
        <v>90</v>
      </c>
      <c r="M11" s="35">
        <v>24</v>
      </c>
      <c r="N11" s="54" t="s">
        <v>38</v>
      </c>
      <c r="O11" s="62">
        <v>1</v>
      </c>
      <c r="P11" s="8"/>
      <c r="Q11" s="8"/>
      <c r="R11" s="8"/>
      <c r="S11" s="8"/>
      <c r="T11" s="8"/>
      <c r="U11" s="8"/>
    </row>
    <row r="12" spans="1:23" ht="39.950000000000003" customHeight="1" x14ac:dyDescent="0.2">
      <c r="A12" s="57">
        <v>6</v>
      </c>
      <c r="B12" s="120"/>
      <c r="C12" s="54" t="s">
        <v>58</v>
      </c>
      <c r="D12" s="56" t="s">
        <v>80</v>
      </c>
      <c r="E12" s="54" t="s">
        <v>53</v>
      </c>
      <c r="F12" s="70">
        <v>46234.381944444445</v>
      </c>
      <c r="G12" s="70">
        <v>46234.386111111111</v>
      </c>
      <c r="H12" s="36">
        <v>4.1666666666666666E-3</v>
      </c>
      <c r="I12" s="34">
        <v>25</v>
      </c>
      <c r="J12" s="71">
        <v>1504</v>
      </c>
      <c r="K12" s="42" t="s">
        <v>54</v>
      </c>
      <c r="L12" s="55" t="s">
        <v>89</v>
      </c>
      <c r="M12" s="35">
        <v>25</v>
      </c>
      <c r="N12" s="54" t="s">
        <v>38</v>
      </c>
      <c r="O12" s="62">
        <v>1</v>
      </c>
      <c r="P12" s="8"/>
      <c r="Q12" s="8"/>
      <c r="R12" s="8"/>
      <c r="S12" s="8"/>
      <c r="T12" s="8"/>
      <c r="U12" s="8"/>
    </row>
    <row r="13" spans="1:23" ht="36" customHeight="1" x14ac:dyDescent="0.2">
      <c r="A13" s="57">
        <v>7</v>
      </c>
      <c r="B13" s="120"/>
      <c r="C13" s="54" t="s">
        <v>58</v>
      </c>
      <c r="D13" s="56" t="s">
        <v>80</v>
      </c>
      <c r="E13" s="54" t="s">
        <v>55</v>
      </c>
      <c r="F13" s="70">
        <v>46234.963888888888</v>
      </c>
      <c r="G13" s="70">
        <v>46235.00277777778</v>
      </c>
      <c r="H13" s="36">
        <f>G13-F13</f>
        <v>3.888888889196096E-2</v>
      </c>
      <c r="I13" s="34">
        <v>262</v>
      </c>
      <c r="J13" s="71">
        <v>1504</v>
      </c>
      <c r="K13" s="41" t="s">
        <v>56</v>
      </c>
      <c r="L13" s="55" t="s">
        <v>91</v>
      </c>
      <c r="M13" s="35">
        <v>25</v>
      </c>
      <c r="N13" s="54" t="s">
        <v>38</v>
      </c>
      <c r="O13" s="62">
        <v>1</v>
      </c>
      <c r="V13" s="44"/>
      <c r="W13" s="44"/>
    </row>
    <row r="14" spans="1:23" ht="36" customHeight="1" x14ac:dyDescent="0.2">
      <c r="A14" s="57">
        <v>8</v>
      </c>
      <c r="B14" s="120"/>
      <c r="C14" s="60" t="s">
        <v>58</v>
      </c>
      <c r="D14" s="56" t="s">
        <v>80</v>
      </c>
      <c r="E14" s="69" t="s">
        <v>55</v>
      </c>
      <c r="F14" s="70">
        <v>46235.043749999997</v>
      </c>
      <c r="G14" s="70">
        <v>46235.132638888892</v>
      </c>
      <c r="H14" s="36">
        <f>G14-F14</f>
        <v>8.8888888894871343E-2</v>
      </c>
      <c r="I14" s="34">
        <v>598</v>
      </c>
      <c r="J14" s="71">
        <v>1504</v>
      </c>
      <c r="K14" s="42" t="s">
        <v>54</v>
      </c>
      <c r="L14" s="55" t="s">
        <v>91</v>
      </c>
      <c r="M14" s="35">
        <v>25</v>
      </c>
      <c r="N14" s="54" t="s">
        <v>38</v>
      </c>
      <c r="O14" s="62">
        <v>1</v>
      </c>
      <c r="P14" s="8"/>
      <c r="Q14" s="8"/>
      <c r="R14" s="8"/>
      <c r="S14" s="8"/>
      <c r="T14" s="8"/>
      <c r="U14" s="8"/>
    </row>
    <row r="15" spans="1:23" ht="36" customHeight="1" x14ac:dyDescent="0.2">
      <c r="A15" s="57">
        <v>9</v>
      </c>
      <c r="B15" s="120"/>
      <c r="C15" s="54" t="s">
        <v>58</v>
      </c>
      <c r="D15" s="51" t="s">
        <v>97</v>
      </c>
      <c r="E15" s="69" t="s">
        <v>39</v>
      </c>
      <c r="F15" s="70">
        <v>46235.131944444445</v>
      </c>
      <c r="G15" s="70">
        <v>46235.210416666669</v>
      </c>
      <c r="H15" s="36">
        <f>G15-F15</f>
        <v>7.8472222223354038E-2</v>
      </c>
      <c r="I15" s="72">
        <v>293</v>
      </c>
      <c r="J15" s="85">
        <v>1269</v>
      </c>
      <c r="K15" s="73" t="s">
        <v>85</v>
      </c>
      <c r="L15" s="55" t="s">
        <v>89</v>
      </c>
      <c r="M15" s="35">
        <v>25</v>
      </c>
      <c r="N15" s="54" t="s">
        <v>38</v>
      </c>
      <c r="O15" s="62">
        <v>1</v>
      </c>
      <c r="P15" s="8"/>
      <c r="Q15" s="8"/>
      <c r="R15" s="8"/>
      <c r="S15" s="8"/>
      <c r="T15" s="8"/>
      <c r="U15" s="8"/>
    </row>
    <row r="16" spans="1:23" ht="36" customHeight="1" x14ac:dyDescent="0.2">
      <c r="A16" s="57">
        <v>10</v>
      </c>
      <c r="B16" s="120"/>
      <c r="C16" s="60" t="s">
        <v>58</v>
      </c>
      <c r="D16" s="78" t="s">
        <v>80</v>
      </c>
      <c r="E16" s="60" t="s">
        <v>81</v>
      </c>
      <c r="F16" s="70">
        <v>46235.46875</v>
      </c>
      <c r="G16" s="70">
        <v>46235.545138888891</v>
      </c>
      <c r="H16" s="36">
        <f>G16-F16</f>
        <v>7.6388888890505768E-2</v>
      </c>
      <c r="I16" s="34">
        <v>700</v>
      </c>
      <c r="J16" s="71">
        <v>1504</v>
      </c>
      <c r="K16" s="89" t="s">
        <v>82</v>
      </c>
      <c r="L16" s="83" t="s">
        <v>89</v>
      </c>
      <c r="M16" s="81">
        <v>25</v>
      </c>
      <c r="N16" s="60" t="s">
        <v>38</v>
      </c>
      <c r="O16" s="62">
        <v>1</v>
      </c>
      <c r="P16" s="8"/>
      <c r="Q16" s="8"/>
      <c r="R16" s="8"/>
      <c r="S16" s="8"/>
      <c r="T16" s="8"/>
      <c r="U16" s="8"/>
    </row>
    <row r="17" spans="1:21" ht="36" customHeight="1" x14ac:dyDescent="0.2">
      <c r="A17" s="57">
        <v>11</v>
      </c>
      <c r="B17" s="121"/>
      <c r="C17" s="60" t="s">
        <v>71</v>
      </c>
      <c r="D17" s="51" t="s">
        <v>72</v>
      </c>
      <c r="E17" s="54" t="s">
        <v>73</v>
      </c>
      <c r="F17" s="70">
        <v>46236.390277777777</v>
      </c>
      <c r="G17" s="70">
        <v>46236.404166666667</v>
      </c>
      <c r="H17" s="36">
        <f>G17-F17</f>
        <v>1.3888888890505768E-2</v>
      </c>
      <c r="I17" s="34">
        <v>20</v>
      </c>
      <c r="J17" s="39">
        <v>590</v>
      </c>
      <c r="K17" s="74" t="s">
        <v>74</v>
      </c>
      <c r="L17" s="83" t="s">
        <v>89</v>
      </c>
      <c r="M17" s="84">
        <v>24</v>
      </c>
      <c r="N17" s="69" t="s">
        <v>38</v>
      </c>
      <c r="O17" s="62">
        <v>1</v>
      </c>
      <c r="P17" s="8"/>
      <c r="Q17" s="8"/>
      <c r="R17" s="8"/>
      <c r="S17" s="8"/>
      <c r="T17" s="8"/>
      <c r="U17" s="8"/>
    </row>
    <row r="18" spans="1:21" ht="36" customHeight="1" x14ac:dyDescent="0.2">
      <c r="A18" s="57">
        <v>12</v>
      </c>
      <c r="B18" s="116" t="s">
        <v>64</v>
      </c>
      <c r="C18" s="59" t="s">
        <v>60</v>
      </c>
      <c r="D18" s="37" t="s">
        <v>98</v>
      </c>
      <c r="E18" s="53" t="s">
        <v>46</v>
      </c>
      <c r="F18" s="38">
        <v>46230.73333333333</v>
      </c>
      <c r="G18" s="38">
        <v>46230.740972222222</v>
      </c>
      <c r="H18" s="88">
        <v>7.6388888888888886E-3</v>
      </c>
      <c r="I18" s="82">
        <v>57</v>
      </c>
      <c r="J18" s="82">
        <v>392</v>
      </c>
      <c r="K18" s="89" t="s">
        <v>61</v>
      </c>
      <c r="L18" s="68" t="s">
        <v>89</v>
      </c>
      <c r="M18" s="91">
        <v>30</v>
      </c>
      <c r="N18" s="60" t="s">
        <v>37</v>
      </c>
      <c r="O18" s="62">
        <v>1</v>
      </c>
      <c r="P18" s="8"/>
      <c r="Q18" s="8"/>
      <c r="R18" s="8"/>
      <c r="S18" s="8"/>
      <c r="T18" s="8"/>
      <c r="U18" s="8"/>
    </row>
    <row r="19" spans="1:21" ht="36" customHeight="1" x14ac:dyDescent="0.2">
      <c r="A19" s="57">
        <v>13</v>
      </c>
      <c r="B19" s="117"/>
      <c r="C19" s="59" t="s">
        <v>60</v>
      </c>
      <c r="D19" s="87" t="s">
        <v>99</v>
      </c>
      <c r="E19" s="82" t="s">
        <v>39</v>
      </c>
      <c r="F19" s="38">
        <v>46231.441666666666</v>
      </c>
      <c r="G19" s="38">
        <v>46231.456944444442</v>
      </c>
      <c r="H19" s="46">
        <f>G19-F19</f>
        <v>1.5277777776645962E-2</v>
      </c>
      <c r="I19" s="82">
        <v>29</v>
      </c>
      <c r="J19" s="82">
        <v>0</v>
      </c>
      <c r="K19" s="89" t="s">
        <v>62</v>
      </c>
      <c r="L19" s="68" t="s">
        <v>63</v>
      </c>
      <c r="M19" s="91">
        <v>29</v>
      </c>
      <c r="N19" s="59" t="s">
        <v>38</v>
      </c>
      <c r="O19" s="62">
        <v>1</v>
      </c>
      <c r="P19" s="8"/>
      <c r="Q19" s="8"/>
      <c r="R19" s="8"/>
      <c r="S19" s="8"/>
      <c r="T19" s="8"/>
      <c r="U19" s="8"/>
    </row>
    <row r="20" spans="1:21" ht="36" customHeight="1" x14ac:dyDescent="0.2">
      <c r="A20" s="57">
        <v>14</v>
      </c>
      <c r="B20" s="118"/>
      <c r="C20" s="54" t="s">
        <v>60</v>
      </c>
      <c r="D20" s="79" t="s">
        <v>100</v>
      </c>
      <c r="E20" s="54" t="s">
        <v>39</v>
      </c>
      <c r="F20" s="70">
        <v>46235.974999999999</v>
      </c>
      <c r="G20" s="70">
        <v>46235.99722222222</v>
      </c>
      <c r="H20" s="36">
        <f>G20-F20</f>
        <v>2.2222222221898846E-2</v>
      </c>
      <c r="I20" s="54">
        <v>199</v>
      </c>
      <c r="J20" s="54">
        <v>271</v>
      </c>
      <c r="K20" s="75" t="s">
        <v>83</v>
      </c>
      <c r="L20" s="55" t="s">
        <v>93</v>
      </c>
      <c r="M20" s="35">
        <v>25</v>
      </c>
      <c r="N20" s="54" t="s">
        <v>38</v>
      </c>
      <c r="O20" s="62">
        <v>1</v>
      </c>
      <c r="P20" s="8"/>
      <c r="Q20" s="8"/>
      <c r="R20" s="8"/>
      <c r="S20" s="8"/>
      <c r="T20" s="8"/>
      <c r="U20" s="8"/>
    </row>
    <row r="21" spans="1:21" ht="36" customHeight="1" x14ac:dyDescent="0.2">
      <c r="A21" s="57">
        <v>15</v>
      </c>
      <c r="B21" s="116" t="s">
        <v>68</v>
      </c>
      <c r="C21" s="53" t="s">
        <v>65</v>
      </c>
      <c r="D21" s="37" t="s">
        <v>66</v>
      </c>
      <c r="E21" s="53" t="s">
        <v>41</v>
      </c>
      <c r="F21" s="38">
        <v>46230.660416666666</v>
      </c>
      <c r="G21" s="38">
        <v>46230.749305555553</v>
      </c>
      <c r="H21" s="46">
        <v>8.8888888888888892E-2</v>
      </c>
      <c r="I21" s="34">
        <v>1849</v>
      </c>
      <c r="J21" s="71">
        <v>6396</v>
      </c>
      <c r="K21" s="75" t="s">
        <v>67</v>
      </c>
      <c r="L21" s="68" t="s">
        <v>92</v>
      </c>
      <c r="M21" s="47">
        <v>30</v>
      </c>
      <c r="N21" s="53" t="s">
        <v>37</v>
      </c>
      <c r="O21" s="62">
        <v>1</v>
      </c>
      <c r="P21" s="8"/>
      <c r="Q21" s="8"/>
      <c r="R21" s="8"/>
      <c r="S21" s="8"/>
      <c r="T21" s="8"/>
      <c r="U21" s="8"/>
    </row>
    <row r="22" spans="1:21" ht="114.75" customHeight="1" x14ac:dyDescent="0.2">
      <c r="A22" s="57">
        <v>16</v>
      </c>
      <c r="B22" s="117"/>
      <c r="C22" s="60" t="s">
        <v>40</v>
      </c>
      <c r="D22" s="131" t="s">
        <v>106</v>
      </c>
      <c r="E22" s="69" t="s">
        <v>107</v>
      </c>
      <c r="F22" s="70">
        <v>46235.81527777778</v>
      </c>
      <c r="G22" s="70">
        <v>46236.020833333336</v>
      </c>
      <c r="H22" s="36">
        <f>G22-F22</f>
        <v>0.20555555555620231</v>
      </c>
      <c r="I22" s="48">
        <v>342</v>
      </c>
      <c r="J22" s="39">
        <v>7390</v>
      </c>
      <c r="K22" s="89" t="s">
        <v>104</v>
      </c>
      <c r="L22" s="55" t="s">
        <v>89</v>
      </c>
      <c r="M22" s="35">
        <v>25</v>
      </c>
      <c r="N22" s="54" t="s">
        <v>38</v>
      </c>
      <c r="O22" s="62">
        <v>1</v>
      </c>
      <c r="P22" s="8"/>
      <c r="Q22" s="8"/>
      <c r="R22" s="8"/>
      <c r="S22" s="8"/>
      <c r="T22" s="8"/>
      <c r="U22" s="8"/>
    </row>
    <row r="23" spans="1:21" ht="85.5" customHeight="1" x14ac:dyDescent="0.2">
      <c r="A23" s="57">
        <v>17</v>
      </c>
      <c r="B23" s="118"/>
      <c r="C23" s="60" t="s">
        <v>40</v>
      </c>
      <c r="D23" s="131" t="s">
        <v>106</v>
      </c>
      <c r="E23" s="69" t="s">
        <v>107</v>
      </c>
      <c r="F23" s="70">
        <v>46236.127083333333</v>
      </c>
      <c r="G23" s="70">
        <v>46236.287499999999</v>
      </c>
      <c r="H23" s="36">
        <f>G23-F23</f>
        <v>0.16041666666569654</v>
      </c>
      <c r="I23" s="80">
        <v>340</v>
      </c>
      <c r="J23" s="39">
        <v>7390</v>
      </c>
      <c r="K23" s="132" t="s">
        <v>105</v>
      </c>
      <c r="L23" s="55" t="s">
        <v>89</v>
      </c>
      <c r="M23" s="35">
        <v>25</v>
      </c>
      <c r="N23" s="54" t="s">
        <v>38</v>
      </c>
      <c r="O23" s="62">
        <v>1</v>
      </c>
      <c r="P23" s="8"/>
      <c r="Q23" s="8"/>
      <c r="R23" s="8"/>
      <c r="S23" s="8"/>
      <c r="T23" s="8"/>
      <c r="U23" s="8"/>
    </row>
    <row r="24" spans="1:21" ht="36" customHeight="1" x14ac:dyDescent="0.2">
      <c r="A24" s="57">
        <v>18</v>
      </c>
      <c r="B24" s="76" t="s">
        <v>50</v>
      </c>
      <c r="C24" s="60" t="s">
        <v>51</v>
      </c>
      <c r="D24" s="77" t="s">
        <v>101</v>
      </c>
      <c r="E24" s="69" t="s">
        <v>41</v>
      </c>
      <c r="F24" s="65">
        <v>46231.643750000003</v>
      </c>
      <c r="G24" s="66">
        <v>46231.804166666669</v>
      </c>
      <c r="H24" s="67">
        <f>G24-F24</f>
        <v>0.16041666666569654</v>
      </c>
      <c r="I24" s="82">
        <v>216</v>
      </c>
      <c r="J24" s="54">
        <v>120</v>
      </c>
      <c r="K24" s="90" t="s">
        <v>88</v>
      </c>
      <c r="L24" s="68" t="s">
        <v>52</v>
      </c>
      <c r="M24" s="47">
        <v>29</v>
      </c>
      <c r="N24" s="47" t="s">
        <v>37</v>
      </c>
      <c r="O24" s="62">
        <v>1</v>
      </c>
      <c r="P24" s="8"/>
      <c r="Q24" s="8"/>
      <c r="R24" s="8"/>
      <c r="S24" s="8"/>
      <c r="T24" s="8"/>
      <c r="U24" s="8"/>
    </row>
    <row r="25" spans="1:21" ht="36" customHeight="1" x14ac:dyDescent="0.3">
      <c r="A25" s="57">
        <v>19</v>
      </c>
      <c r="B25" s="39" t="s">
        <v>42</v>
      </c>
      <c r="C25" s="54" t="s">
        <v>84</v>
      </c>
      <c r="D25" s="49" t="s">
        <v>102</v>
      </c>
      <c r="E25" s="53" t="s">
        <v>45</v>
      </c>
      <c r="F25" s="70">
        <v>46235.820833333331</v>
      </c>
      <c r="G25" s="70">
        <v>46235.820833333331</v>
      </c>
      <c r="H25" s="36">
        <f>G25-F25</f>
        <v>0</v>
      </c>
      <c r="I25" s="54">
        <v>0</v>
      </c>
      <c r="J25" s="48">
        <v>0</v>
      </c>
      <c r="K25" s="42" t="s">
        <v>86</v>
      </c>
      <c r="L25" s="55" t="s">
        <v>89</v>
      </c>
      <c r="M25" s="35">
        <v>25</v>
      </c>
      <c r="N25" s="35" t="s">
        <v>38</v>
      </c>
      <c r="O25" s="62">
        <v>1</v>
      </c>
      <c r="P25" s="8"/>
      <c r="Q25" s="8"/>
      <c r="R25" s="8"/>
      <c r="S25" s="8"/>
      <c r="T25" s="8"/>
      <c r="U25" s="8"/>
    </row>
    <row r="26" spans="1:21" ht="29.1" customHeight="1" x14ac:dyDescent="0.2">
      <c r="A26" s="20"/>
      <c r="B26" s="122"/>
      <c r="C26" s="122"/>
      <c r="D26" s="122"/>
      <c r="E26" s="21"/>
      <c r="F26" s="25"/>
      <c r="G26" s="25"/>
      <c r="H26" s="22"/>
      <c r="I26" s="21"/>
      <c r="J26" s="23"/>
      <c r="K26" s="26"/>
      <c r="L26" s="27"/>
      <c r="M26" s="24"/>
      <c r="N26" s="24"/>
    </row>
    <row r="27" spans="1:21" ht="18.75" x14ac:dyDescent="0.2">
      <c r="B27" s="129" t="s">
        <v>15</v>
      </c>
      <c r="C27" s="130"/>
      <c r="D27" s="18">
        <v>6</v>
      </c>
      <c r="F27" s="11"/>
      <c r="G27" s="14"/>
      <c r="H27" s="13"/>
      <c r="I27" s="13"/>
      <c r="J27" s="13"/>
      <c r="K27" s="13"/>
      <c r="L27" s="13"/>
      <c r="M27" s="13"/>
      <c r="N27" s="13"/>
    </row>
    <row r="28" spans="1:21" ht="18.75" customHeight="1" x14ac:dyDescent="0.2">
      <c r="B28" s="103" t="s">
        <v>16</v>
      </c>
      <c r="C28" s="104"/>
      <c r="D28" s="18">
        <v>0</v>
      </c>
      <c r="E28" s="10"/>
      <c r="F28" s="13"/>
      <c r="G28" s="13"/>
      <c r="H28" s="13"/>
      <c r="I28" s="13"/>
      <c r="J28" s="13"/>
      <c r="K28" s="13"/>
      <c r="L28" s="13"/>
      <c r="M28" s="13"/>
      <c r="N28" s="13"/>
    </row>
    <row r="29" spans="1:21" ht="18.75" x14ac:dyDescent="0.2">
      <c r="B29" s="103" t="s">
        <v>17</v>
      </c>
      <c r="C29" s="104"/>
      <c r="D29" s="18">
        <v>0</v>
      </c>
      <c r="E29" s="10"/>
      <c r="F29" s="13"/>
      <c r="G29" s="13"/>
      <c r="H29" s="13"/>
      <c r="I29" s="13"/>
      <c r="J29" s="13"/>
      <c r="K29" s="13"/>
      <c r="L29" s="13"/>
      <c r="M29" s="13"/>
      <c r="N29" s="13"/>
    </row>
    <row r="30" spans="1:21" ht="18.75" customHeight="1" x14ac:dyDescent="0.2">
      <c r="B30" s="127" t="s">
        <v>18</v>
      </c>
      <c r="C30" s="128"/>
      <c r="D30" s="18">
        <v>0</v>
      </c>
      <c r="E30" s="10"/>
      <c r="F30" s="13"/>
      <c r="G30" s="13"/>
      <c r="H30" s="13"/>
      <c r="I30" s="13"/>
      <c r="J30" s="13"/>
      <c r="K30" s="11"/>
      <c r="L30" s="13"/>
      <c r="M30" s="13"/>
      <c r="N30" s="13"/>
    </row>
    <row r="31" spans="1:21" ht="18.75" x14ac:dyDescent="0.2">
      <c r="B31" s="125" t="s">
        <v>12</v>
      </c>
      <c r="C31" s="126"/>
      <c r="D31" s="18">
        <v>5</v>
      </c>
      <c r="E31" s="3"/>
      <c r="F31" s="13"/>
      <c r="G31" s="13"/>
      <c r="H31" s="13"/>
      <c r="I31" s="13"/>
      <c r="J31" s="13"/>
      <c r="K31" s="13"/>
      <c r="L31" s="13"/>
      <c r="M31" s="13"/>
      <c r="N31" s="13"/>
    </row>
    <row r="32" spans="1:21" ht="18.75" customHeight="1" x14ac:dyDescent="0.2">
      <c r="B32" s="123" t="s">
        <v>18</v>
      </c>
      <c r="C32" s="124"/>
      <c r="D32" s="18">
        <v>0</v>
      </c>
      <c r="E32" s="10"/>
      <c r="F32" s="13"/>
      <c r="G32" s="13"/>
      <c r="H32" s="13"/>
      <c r="I32" s="13"/>
      <c r="J32" s="13"/>
      <c r="K32" s="13"/>
      <c r="L32" s="13"/>
      <c r="M32" s="13"/>
      <c r="N32" s="13"/>
    </row>
    <row r="33" spans="2:14" ht="18.75" customHeight="1" x14ac:dyDescent="0.2">
      <c r="B33" s="99" t="s">
        <v>19</v>
      </c>
      <c r="C33" s="100"/>
      <c r="D33" s="18">
        <v>3</v>
      </c>
      <c r="F33" s="13"/>
      <c r="G33" s="13"/>
      <c r="H33" s="13"/>
      <c r="I33" s="13"/>
      <c r="J33" s="13"/>
      <c r="K33" s="13"/>
      <c r="L33" s="13"/>
      <c r="M33" s="13"/>
      <c r="N33" s="13"/>
    </row>
    <row r="34" spans="2:14" ht="18.75" customHeight="1" x14ac:dyDescent="0.2">
      <c r="B34" s="97" t="s">
        <v>20</v>
      </c>
      <c r="C34" s="98"/>
      <c r="D34" s="19">
        <v>5</v>
      </c>
      <c r="E34" s="5"/>
      <c r="F34" s="13"/>
      <c r="G34" s="13"/>
      <c r="H34" s="13"/>
      <c r="I34" s="13"/>
      <c r="J34" s="13"/>
      <c r="K34" s="13"/>
      <c r="L34" s="13"/>
      <c r="M34" s="13"/>
      <c r="N34" s="13"/>
    </row>
    <row r="35" spans="2:14" ht="18.75" x14ac:dyDescent="0.2">
      <c r="B35" s="107" t="s">
        <v>22</v>
      </c>
      <c r="C35" s="108"/>
      <c r="D35" s="18">
        <v>0</v>
      </c>
      <c r="E35" s="5"/>
      <c r="F35" s="13"/>
      <c r="G35" s="13"/>
      <c r="H35" s="13"/>
      <c r="I35" s="13"/>
      <c r="J35" s="13"/>
      <c r="K35" s="13"/>
      <c r="L35" s="13"/>
      <c r="M35" s="13"/>
      <c r="N35" s="13"/>
    </row>
    <row r="36" spans="2:14" ht="18.75" customHeight="1" x14ac:dyDescent="0.2">
      <c r="B36" s="101" t="s">
        <v>21</v>
      </c>
      <c r="C36" s="102"/>
      <c r="D36" s="18">
        <v>0</v>
      </c>
      <c r="F36" s="13"/>
      <c r="G36" s="13"/>
      <c r="H36" s="13"/>
      <c r="I36" s="13"/>
      <c r="J36" s="13"/>
      <c r="K36" s="13"/>
      <c r="L36" s="13"/>
      <c r="M36" s="13"/>
      <c r="N36" s="13"/>
    </row>
    <row r="37" spans="2:14" ht="7.5" customHeight="1" x14ac:dyDescent="0.2">
      <c r="B37" s="6"/>
      <c r="C37" s="6"/>
      <c r="D37" s="2"/>
      <c r="F37" s="13"/>
      <c r="G37" s="13"/>
      <c r="H37" s="13"/>
      <c r="I37" s="13"/>
      <c r="J37" s="13"/>
      <c r="K37" s="13"/>
      <c r="L37" s="13"/>
      <c r="M37" s="13"/>
      <c r="N37" s="13"/>
    </row>
    <row r="38" spans="2:14" ht="60.75" customHeight="1" x14ac:dyDescent="0.2">
      <c r="B38" s="95" t="s">
        <v>27</v>
      </c>
      <c r="C38" s="96"/>
      <c r="D38" s="16">
        <f>SUM(I7:I25)</f>
        <v>5222</v>
      </c>
      <c r="E38" s="105" t="s">
        <v>35</v>
      </c>
      <c r="F38" s="106"/>
      <c r="G38" s="16">
        <f>SUMIF(N7:N25,"да",I7:I25)</f>
        <v>3045</v>
      </c>
      <c r="H38" s="105" t="s">
        <v>28</v>
      </c>
      <c r="I38" s="106"/>
      <c r="J38" s="16">
        <f>D38-G38</f>
        <v>2177</v>
      </c>
      <c r="M38" s="1"/>
      <c r="N38" s="4"/>
    </row>
    <row r="39" spans="2:14" ht="6.75" customHeight="1" x14ac:dyDescent="0.2">
      <c r="B39" s="29"/>
      <c r="C39" s="29"/>
      <c r="D39" s="30"/>
      <c r="E39" s="31"/>
      <c r="F39" s="32"/>
      <c r="G39" s="31"/>
      <c r="H39" s="31"/>
      <c r="I39" s="32"/>
      <c r="J39" s="31"/>
      <c r="K39" s="15"/>
      <c r="L39" s="1"/>
      <c r="M39" s="1"/>
      <c r="N39" s="4"/>
    </row>
    <row r="40" spans="2:14" ht="51" customHeight="1" x14ac:dyDescent="0.2">
      <c r="B40" s="95" t="s">
        <v>29</v>
      </c>
      <c r="C40" s="96"/>
      <c r="D40" s="17">
        <f>SUM(H7:H25)</f>
        <v>1.1986111111246929</v>
      </c>
      <c r="E40" s="105" t="s">
        <v>30</v>
      </c>
      <c r="F40" s="106"/>
      <c r="G40" s="17">
        <f>SUMIF(N7:N25,"да",H7:H25)</f>
        <v>0.8652777777907128</v>
      </c>
      <c r="H40" s="105" t="s">
        <v>31</v>
      </c>
      <c r="I40" s="106"/>
      <c r="J40" s="16">
        <f>D40-G40</f>
        <v>0.33333333333398008</v>
      </c>
      <c r="M40" s="1"/>
      <c r="N40" s="4"/>
    </row>
    <row r="41" spans="2:14" ht="8.25" customHeight="1" x14ac:dyDescent="0.2">
      <c r="B41" s="29"/>
      <c r="C41" s="29"/>
      <c r="D41" s="33" t="s">
        <v>36</v>
      </c>
      <c r="E41" s="31"/>
      <c r="F41" s="31"/>
      <c r="G41" s="33" t="s">
        <v>36</v>
      </c>
      <c r="H41" s="31"/>
      <c r="I41" s="31"/>
      <c r="J41" s="33"/>
      <c r="M41" s="1"/>
      <c r="N41" s="4"/>
    </row>
    <row r="42" spans="2:14" ht="51" customHeight="1" x14ac:dyDescent="0.2">
      <c r="B42" s="95" t="s">
        <v>32</v>
      </c>
      <c r="C42" s="96"/>
      <c r="D42" s="45">
        <f>SUM(O7:O25)</f>
        <v>19</v>
      </c>
      <c r="E42" s="105" t="s">
        <v>33</v>
      </c>
      <c r="F42" s="106"/>
      <c r="G42" s="45">
        <f>SUMIF(N7:N25,"да",O7:O25)</f>
        <v>14</v>
      </c>
      <c r="H42" s="105" t="s">
        <v>34</v>
      </c>
      <c r="I42" s="106"/>
      <c r="J42" s="16">
        <f>D42-G42</f>
        <v>5</v>
      </c>
      <c r="M42" s="1"/>
      <c r="N42" s="4"/>
    </row>
    <row r="43" spans="2:14" ht="22.5" x14ac:dyDescent="0.2">
      <c r="B43" s="7" t="s">
        <v>13</v>
      </c>
      <c r="C43" s="7"/>
      <c r="G43" s="9"/>
      <c r="H43" s="9"/>
      <c r="I43" s="9"/>
      <c r="J43" s="9"/>
      <c r="K43" s="9"/>
      <c r="L43" s="4"/>
      <c r="M43" s="4"/>
      <c r="N43" s="4"/>
    </row>
    <row r="44" spans="2:14" ht="12.75" customHeight="1" x14ac:dyDescent="0.2">
      <c r="B44" s="94" t="s">
        <v>47</v>
      </c>
      <c r="C44" s="94"/>
      <c r="G44" s="9"/>
      <c r="H44" s="9"/>
      <c r="I44" s="9"/>
      <c r="J44" s="9"/>
      <c r="K44" s="9"/>
      <c r="L44" s="4"/>
      <c r="M44" s="4"/>
    </row>
    <row r="45" spans="2:14" x14ac:dyDescent="0.2">
      <c r="F45" s="12"/>
      <c r="G45" s="12"/>
      <c r="H45" s="12"/>
    </row>
    <row r="51" spans="6:7" ht="18.75" x14ac:dyDescent="0.2">
      <c r="F51" s="11"/>
      <c r="G51" s="11"/>
    </row>
  </sheetData>
  <sortState ref="B7:N9">
    <sortCondition ref="B7:B9"/>
    <sortCondition ref="F7:F9"/>
  </sortState>
  <mergeCells count="42">
    <mergeCell ref="B7:B9"/>
    <mergeCell ref="B11:B17"/>
    <mergeCell ref="B18:B20"/>
    <mergeCell ref="B21:B23"/>
    <mergeCell ref="H40:I40"/>
    <mergeCell ref="B26:D26"/>
    <mergeCell ref="B32:C32"/>
    <mergeCell ref="B31:C31"/>
    <mergeCell ref="B30:C30"/>
    <mergeCell ref="B27:C27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K5:K6"/>
    <mergeCell ref="B44:C44"/>
    <mergeCell ref="B42:C42"/>
    <mergeCell ref="B40:C40"/>
    <mergeCell ref="B34:C34"/>
    <mergeCell ref="B33:C33"/>
    <mergeCell ref="B36:C36"/>
    <mergeCell ref="B38:C38"/>
    <mergeCell ref="B28:C28"/>
    <mergeCell ref="B29:C29"/>
    <mergeCell ref="H42:I42"/>
    <mergeCell ref="B35:C35"/>
    <mergeCell ref="H38:I38"/>
    <mergeCell ref="E40:F40"/>
    <mergeCell ref="E42:F42"/>
    <mergeCell ref="E38:F3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2026-05-12T05:55:36Z</cp:lastPrinted>
  <dcterms:created xsi:type="dcterms:W3CDTF">1996-10-08T23:32:33Z</dcterms:created>
  <dcterms:modified xsi:type="dcterms:W3CDTF">2026-08-05T08:10:35Z</dcterms:modified>
</cp:coreProperties>
</file>