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6\"/>
    </mc:Choice>
  </mc:AlternateContent>
  <bookViews>
    <workbookView showHorizontalScroll="0" showVerticalScroll="0" showSheetTabs="0" xWindow="0" yWindow="0" windowWidth="28800" windowHeight="118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11" i="12" l="1"/>
  <c r="H9" i="12" l="1"/>
  <c r="H7" i="12" l="1"/>
  <c r="D25" i="12" l="1"/>
  <c r="G25" i="12"/>
  <c r="J25" i="12" s="1"/>
  <c r="J29" i="12"/>
  <c r="G27" i="12"/>
  <c r="J27" i="12" l="1"/>
</calcChain>
</file>

<file path=xl/sharedStrings.xml><?xml version="1.0" encoding="utf-8"?>
<sst xmlns="http://schemas.openxmlformats.org/spreadsheetml/2006/main" count="78" uniqueCount="66">
  <si>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</si>
  <si>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</si>
  <si>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</si>
  <si>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</si>
  <si>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</si>
  <si>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</si>
  <si>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</si>
  <si>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</si>
  <si>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</si>
  <si>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</si>
  <si>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</si>
  <si>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</si>
  <si>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</si>
  <si>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</si>
  <si>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</si>
  <si>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</si>
  <si>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</si>
  <si>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</si>
  <si>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</si>
  <si>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</si>
  <si>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</si>
  <si>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</si>
  <si>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</si>
  <si>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</si>
  <si>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</si>
  <si>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</si>
  <si>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</si>
  <si>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</si>
  <si>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</si>
  <si>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</si>
  <si>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</si>
  <si>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</si>
  <si>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</si>
  <si>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</si>
  <si>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</si>
  <si>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</si>
  <si>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</si>
  <si>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</si>
  <si>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</si>
  <si>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Исполнитель :  ДОДС Лаврентьев В.О.</t>
  </si>
  <si>
    <t>Кондинский ф-л 
АО "ЮРЭСК"</t>
  </si>
  <si>
    <t>Советский ф-л
АО "ЮРЭСК"</t>
  </si>
  <si>
    <t>п. Пионерский</t>
  </si>
  <si>
    <t>ПС 110 кВ Алябьево, 
ВЛ-10 кВ Мечта</t>
  </si>
  <si>
    <t>НАПВ</t>
  </si>
  <si>
    <t xml:space="preserve">Падение оп. 7 с обрывом проводов фаз А, В, С. </t>
  </si>
  <si>
    <t>МТЗ-35</t>
  </si>
  <si>
    <t>ЮТЭК-Когалым</t>
  </si>
  <si>
    <t>г. Когалым</t>
  </si>
  <si>
    <t>ПС 110 кВ Южная,  
КЛ-10 кВ ф.26</t>
  </si>
  <si>
    <t>ТО</t>
  </si>
  <si>
    <t>Повреждение КЛ.</t>
  </si>
  <si>
    <t>г. Советский</t>
  </si>
  <si>
    <t>ТП 10 кВ №16-133,
ВЛ-10 кВ ф.№1</t>
  </si>
  <si>
    <t>отключена персоналом</t>
  </si>
  <si>
    <t>Отключена для БВР по тушению пожара в охранной зоне ВЛ.</t>
  </si>
  <si>
    <t>за период с 08:00 26.05.25 по 08:00 02.06.25.</t>
  </si>
  <si>
    <t>ПС 35 кВ Тесла, 2Т</t>
  </si>
  <si>
    <t>Повреждение концевой кабельной муфты на оп.№125/1.</t>
  </si>
  <si>
    <t>ПС 110 кВ Соболиная,
ВЛ-10 кВ Западный</t>
  </si>
  <si>
    <t>пгт. Кондинское</t>
  </si>
  <si>
    <t xml:space="preserve">ПС 110 кВ Инга, КВЛ-10 кВ фид. №5 </t>
  </si>
  <si>
    <t>МТЗ</t>
  </si>
  <si>
    <t>Повреждение концевой кабельной муфты оп№8/1.</t>
  </si>
  <si>
    <t>Итого -6 отключений, из них в сетях ЮРЭСК - 6</t>
  </si>
  <si>
    <t>Ложная работа (МТЗ-35), неисправность терминала «Сириус-Т» 2Т. АВР-10 успешное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</si>
</sst>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[h]:mm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69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vertical="center" wrapText="1"/>
    </xf>
    <xf numFmtId="169" fontId="63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center" vertical="center" wrapText="1"/>
    </xf>
    <xf numFmtId="166" fontId="63" fillId="2" borderId="6" xfId="876" applyNumberFormat="1" applyFont="1" applyFill="1" applyBorder="1" applyAlignment="1">
      <alignment horizontal="left" vertical="center" wrapText="1"/>
    </xf>
    <xf numFmtId="0" fontId="69" fillId="0" borderId="6" xfId="0" applyFont="1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63" fillId="0" borderId="1" xfId="0" applyNumberFormat="1" applyFont="1" applyFill="1" applyBorder="1" applyAlignment="1">
      <alignment horizontal="center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69" fillId="4" borderId="6" xfId="0" applyFont="1" applyFill="1" applyBorder="1" applyAlignment="1">
      <alignment horizontal="left" vertical="center" wrapText="1"/>
    </xf>
    <xf numFmtId="0" fontId="69" fillId="5" borderId="6" xfId="0" applyFont="1" applyFill="1" applyBorder="1" applyAlignment="1">
      <alignment horizontal="left" vertical="center" wrapText="1"/>
    </xf>
    <xf numFmtId="0" fontId="69" fillId="0" borderId="6" xfId="0" applyFont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63" fillId="9" borderId="6" xfId="0" applyNumberFormat="1" applyFont="1" applyFill="1" applyBorder="1" applyAlignment="1">
      <alignment horizontal="center" vertical="center" wrapText="1"/>
    </xf>
    <xf numFmtId="0" fontId="63" fillId="9" borderId="9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center" vertical="center"/>
    </xf>
    <xf numFmtId="0" fontId="63" fillId="0" borderId="8" xfId="0" applyFont="1" applyFill="1" applyBorder="1" applyAlignment="1">
      <alignment horizontal="center" vertical="center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8"/>
  <sheetViews>
    <sheetView tabSelected="1" zoomScale="70" zoomScaleNormal="70" zoomScaleSheetLayoutView="70" workbookViewId="0">
      <selection activeCell="D8" sqref="D8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6" ht="15" x14ac:dyDescent="0.3">
      <c r="A1" s="42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42"/>
    </row>
    <row r="2" spans="1:16" ht="15" x14ac:dyDescent="0.3">
      <c r="A2" s="87" t="s">
        <v>23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6" ht="15" x14ac:dyDescent="0.3">
      <c r="A3" s="91" t="s">
        <v>56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6" ht="15" x14ac:dyDescent="0.3">
      <c r="A4" s="92" t="s">
        <v>11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6" x14ac:dyDescent="0.3">
      <c r="A5" s="88" t="s">
        <v>14</v>
      </c>
      <c r="B5" s="88" t="s">
        <v>4</v>
      </c>
      <c r="C5" s="89" t="s">
        <v>6</v>
      </c>
      <c r="D5" s="88" t="s">
        <v>3</v>
      </c>
      <c r="E5" s="88" t="s">
        <v>7</v>
      </c>
      <c r="F5" s="88" t="s">
        <v>5</v>
      </c>
      <c r="G5" s="88"/>
      <c r="H5" s="88" t="s">
        <v>10</v>
      </c>
      <c r="I5" s="88" t="s">
        <v>9</v>
      </c>
      <c r="J5" s="88" t="s">
        <v>26</v>
      </c>
      <c r="K5" s="88" t="s">
        <v>0</v>
      </c>
      <c r="L5" s="88" t="s">
        <v>8</v>
      </c>
      <c r="M5" s="88" t="s">
        <v>24</v>
      </c>
      <c r="N5" s="88" t="s">
        <v>25</v>
      </c>
    </row>
    <row r="6" spans="1:16" ht="52.5" customHeight="1" x14ac:dyDescent="0.3">
      <c r="A6" s="88"/>
      <c r="B6" s="88"/>
      <c r="C6" s="90"/>
      <c r="D6" s="88"/>
      <c r="E6" s="88"/>
      <c r="F6" s="41" t="s">
        <v>1</v>
      </c>
      <c r="G6" s="41" t="s">
        <v>2</v>
      </c>
      <c r="H6" s="88"/>
      <c r="I6" s="88"/>
      <c r="J6" s="88"/>
      <c r="K6" s="93"/>
      <c r="L6" s="88"/>
      <c r="M6" s="88"/>
      <c r="N6" s="88"/>
    </row>
    <row r="7" spans="1:16" ht="40" customHeight="1" x14ac:dyDescent="0.3">
      <c r="A7" s="47">
        <v>1</v>
      </c>
      <c r="B7" s="104" t="s">
        <v>41</v>
      </c>
      <c r="C7" s="52" t="s">
        <v>42</v>
      </c>
      <c r="D7" s="48" t="s">
        <v>43</v>
      </c>
      <c r="E7" s="38" t="s">
        <v>44</v>
      </c>
      <c r="F7" s="39">
        <v>45806.672222222223</v>
      </c>
      <c r="G7" s="39">
        <v>45807.680555555555</v>
      </c>
      <c r="H7" s="53">
        <f>G7-F7</f>
        <v>1.0083333333313931</v>
      </c>
      <c r="I7" s="46">
        <v>367</v>
      </c>
      <c r="J7" s="54">
        <v>0</v>
      </c>
      <c r="K7" s="68" t="s">
        <v>45</v>
      </c>
      <c r="L7" s="49" t="s">
        <v>37</v>
      </c>
      <c r="M7" s="55">
        <v>20</v>
      </c>
      <c r="N7" s="56" t="s">
        <v>38</v>
      </c>
      <c r="O7" s="37">
        <v>1</v>
      </c>
    </row>
    <row r="8" spans="1:16" ht="40" customHeight="1" x14ac:dyDescent="0.3">
      <c r="A8" s="50">
        <v>2</v>
      </c>
      <c r="B8" s="105"/>
      <c r="C8" s="102" t="s">
        <v>52</v>
      </c>
      <c r="D8" s="48" t="s">
        <v>53</v>
      </c>
      <c r="E8" s="38" t="s">
        <v>54</v>
      </c>
      <c r="F8" s="39">
        <v>45808.388888888891</v>
      </c>
      <c r="G8" s="39">
        <v>45808.584027777775</v>
      </c>
      <c r="H8" s="66">
        <v>0.19513888888888889</v>
      </c>
      <c r="I8" s="46">
        <v>2317</v>
      </c>
      <c r="J8" s="54">
        <v>700</v>
      </c>
      <c r="K8" s="69" t="s">
        <v>58</v>
      </c>
      <c r="L8" s="49" t="s">
        <v>37</v>
      </c>
      <c r="M8" s="55">
        <v>25</v>
      </c>
      <c r="N8" s="56" t="s">
        <v>38</v>
      </c>
      <c r="O8" s="37"/>
    </row>
    <row r="9" spans="1:16" ht="40" customHeight="1" x14ac:dyDescent="0.3">
      <c r="A9" s="50">
        <v>3</v>
      </c>
      <c r="B9" s="106"/>
      <c r="C9" s="103"/>
      <c r="D9" s="48" t="s">
        <v>59</v>
      </c>
      <c r="E9" s="38" t="s">
        <v>54</v>
      </c>
      <c r="F9" s="39">
        <v>45808.834722222222</v>
      </c>
      <c r="G9" s="39">
        <v>45808.895833333336</v>
      </c>
      <c r="H9" s="66">
        <f>G9-F9</f>
        <v>6.1111111113859806E-2</v>
      </c>
      <c r="I9" s="46">
        <v>32</v>
      </c>
      <c r="J9" s="54">
        <v>1490</v>
      </c>
      <c r="K9" s="70" t="s">
        <v>55</v>
      </c>
      <c r="L9" s="49" t="s">
        <v>37</v>
      </c>
      <c r="M9" s="55">
        <v>25</v>
      </c>
      <c r="N9" s="56" t="s">
        <v>38</v>
      </c>
      <c r="O9" s="37"/>
    </row>
    <row r="10" spans="1:16" ht="40" customHeight="1" x14ac:dyDescent="0.3">
      <c r="A10" s="51">
        <v>4</v>
      </c>
      <c r="B10" s="57" t="s">
        <v>40</v>
      </c>
      <c r="C10" s="58" t="s">
        <v>60</v>
      </c>
      <c r="D10" s="58" t="s">
        <v>57</v>
      </c>
      <c r="E10" s="59" t="s">
        <v>46</v>
      </c>
      <c r="F10" s="39">
        <v>45807.696527777778</v>
      </c>
      <c r="G10" s="39">
        <v>45807.696527777778</v>
      </c>
      <c r="H10" s="40">
        <v>0</v>
      </c>
      <c r="I10" s="60">
        <v>0</v>
      </c>
      <c r="J10" s="61">
        <v>0</v>
      </c>
      <c r="K10" s="62" t="s">
        <v>65</v>
      </c>
      <c r="L10" s="63" t="s">
        <v>37</v>
      </c>
      <c r="M10" s="55">
        <v>25</v>
      </c>
      <c r="N10" s="56" t="s">
        <v>38</v>
      </c>
      <c r="O10" s="37">
        <v>1</v>
      </c>
    </row>
    <row r="11" spans="1:16" ht="40" customHeight="1" x14ac:dyDescent="0.3">
      <c r="A11" s="51">
        <v>5</v>
      </c>
      <c r="B11" s="107" t="s">
        <v>47</v>
      </c>
      <c r="C11" s="102" t="s">
        <v>48</v>
      </c>
      <c r="D11" s="64" t="s">
        <v>49</v>
      </c>
      <c r="E11" s="45" t="s">
        <v>50</v>
      </c>
      <c r="F11" s="65">
        <v>45807.476388888892</v>
      </c>
      <c r="G11" s="65">
        <v>45807.5625</v>
      </c>
      <c r="H11" s="40">
        <f>G11-F11</f>
        <v>8.611111110803904E-2</v>
      </c>
      <c r="I11" s="45">
        <v>55</v>
      </c>
      <c r="J11" s="46">
        <v>225</v>
      </c>
      <c r="K11" s="67" t="s">
        <v>51</v>
      </c>
      <c r="L11" s="43" t="s">
        <v>37</v>
      </c>
      <c r="M11" s="44">
        <v>23</v>
      </c>
      <c r="N11" s="44" t="s">
        <v>38</v>
      </c>
      <c r="O11" s="37"/>
    </row>
    <row r="12" spans="1:16" ht="40" customHeight="1" x14ac:dyDescent="0.3">
      <c r="A12" s="51">
        <v>6</v>
      </c>
      <c r="B12" s="108"/>
      <c r="C12" s="103"/>
      <c r="D12" s="64" t="s">
        <v>61</v>
      </c>
      <c r="E12" s="45" t="s">
        <v>62</v>
      </c>
      <c r="F12" s="65">
        <v>45809.702777777777</v>
      </c>
      <c r="G12" s="65">
        <v>45809.734722222223</v>
      </c>
      <c r="H12" s="40">
        <v>3.1944444444444449E-2</v>
      </c>
      <c r="I12" s="45">
        <v>215</v>
      </c>
      <c r="J12" s="46">
        <v>2200</v>
      </c>
      <c r="K12" s="67" t="s">
        <v>63</v>
      </c>
      <c r="L12" s="43" t="s">
        <v>37</v>
      </c>
      <c r="M12" s="44">
        <v>30</v>
      </c>
      <c r="N12" s="44" t="s">
        <v>38</v>
      </c>
      <c r="O12" s="37">
        <v>1</v>
      </c>
    </row>
    <row r="13" spans="1:16" ht="23.15" customHeight="1" x14ac:dyDescent="0.3">
      <c r="A13" s="27"/>
      <c r="B13" s="101" t="s">
        <v>64</v>
      </c>
      <c r="C13" s="101"/>
      <c r="D13" s="101"/>
      <c r="E13" s="28"/>
      <c r="F13" s="29"/>
      <c r="G13" s="29"/>
      <c r="H13" s="30"/>
      <c r="I13" s="34"/>
      <c r="J13" s="31"/>
      <c r="K13" s="35"/>
      <c r="L13" s="32"/>
      <c r="M13" s="33"/>
      <c r="N13" s="28"/>
      <c r="O13" s="16"/>
      <c r="P13" s="26"/>
    </row>
    <row r="14" spans="1:16" ht="18" x14ac:dyDescent="0.3">
      <c r="B14" s="98" t="s">
        <v>15</v>
      </c>
      <c r="C14" s="98"/>
      <c r="D14" s="23">
        <v>1</v>
      </c>
      <c r="F14" s="11"/>
      <c r="G14" s="14"/>
      <c r="H14" s="13"/>
      <c r="I14" s="13"/>
      <c r="J14" s="13"/>
      <c r="K14" s="13"/>
      <c r="L14" s="13"/>
      <c r="M14" s="13"/>
      <c r="N14" s="13"/>
    </row>
    <row r="15" spans="1:16" ht="18.75" customHeight="1" x14ac:dyDescent="0.3">
      <c r="B15" s="99" t="s">
        <v>16</v>
      </c>
      <c r="C15" s="100"/>
      <c r="D15" s="23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6" ht="18" x14ac:dyDescent="0.3">
      <c r="B16" s="99" t="s">
        <v>17</v>
      </c>
      <c r="C16" s="100"/>
      <c r="D16" s="23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76" t="s">
        <v>18</v>
      </c>
      <c r="C17" s="77"/>
      <c r="D17" s="23">
        <v>0</v>
      </c>
      <c r="E17" s="10"/>
      <c r="F17" s="13"/>
      <c r="G17" s="13"/>
      <c r="H17" s="13"/>
      <c r="I17" s="13"/>
      <c r="J17" s="13"/>
      <c r="K17" s="11"/>
      <c r="L17" s="13"/>
      <c r="M17" s="13"/>
      <c r="N17" s="13"/>
    </row>
    <row r="18" spans="2:14" ht="18" x14ac:dyDescent="0.3">
      <c r="B18" s="82" t="s">
        <v>12</v>
      </c>
      <c r="C18" s="83"/>
      <c r="D18" s="23">
        <v>3</v>
      </c>
      <c r="E18" s="3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3">
      <c r="B19" s="80" t="s">
        <v>18</v>
      </c>
      <c r="C19" s="81"/>
      <c r="D19" s="23">
        <v>0</v>
      </c>
      <c r="E19" s="10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3">
      <c r="B20" s="78" t="s">
        <v>19</v>
      </c>
      <c r="C20" s="79"/>
      <c r="D20" s="23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3">
      <c r="B21" s="74" t="s">
        <v>20</v>
      </c>
      <c r="C21" s="75"/>
      <c r="D21" s="24">
        <v>0</v>
      </c>
      <c r="E21" s="5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" x14ac:dyDescent="0.3">
      <c r="B22" s="96" t="s">
        <v>22</v>
      </c>
      <c r="C22" s="97"/>
      <c r="D22" s="23">
        <v>0</v>
      </c>
      <c r="E22" s="5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customHeight="1" x14ac:dyDescent="0.3">
      <c r="B23" s="84" t="s">
        <v>21</v>
      </c>
      <c r="C23" s="85"/>
      <c r="D23" s="23">
        <v>0</v>
      </c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7.5" customHeight="1" x14ac:dyDescent="0.3">
      <c r="B24" s="6"/>
      <c r="C24" s="6"/>
      <c r="D24" s="2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60.75" customHeight="1" x14ac:dyDescent="0.3">
      <c r="B25" s="72" t="s">
        <v>27</v>
      </c>
      <c r="C25" s="73"/>
      <c r="D25" s="17">
        <f>SUM(I7:I12)</f>
        <v>2986</v>
      </c>
      <c r="E25" s="94" t="s">
        <v>36</v>
      </c>
      <c r="F25" s="95"/>
      <c r="G25" s="17">
        <f>SUMIF(N7:N12,"да",I7:I12)</f>
        <v>2986</v>
      </c>
      <c r="H25" s="94" t="s">
        <v>28</v>
      </c>
      <c r="I25" s="95"/>
      <c r="J25" s="17">
        <f>D25-G25</f>
        <v>0</v>
      </c>
      <c r="M25" s="1"/>
      <c r="N25" s="4"/>
    </row>
    <row r="26" spans="2:14" ht="6.75" customHeight="1" x14ac:dyDescent="0.3">
      <c r="B26" s="36"/>
      <c r="C26" s="36"/>
      <c r="D26" s="18"/>
      <c r="E26" s="19"/>
      <c r="F26" s="20"/>
      <c r="G26" s="19"/>
      <c r="H26" s="19"/>
      <c r="I26" s="20"/>
      <c r="J26" s="19"/>
      <c r="K26" s="15"/>
      <c r="L26" s="1"/>
      <c r="M26" s="1"/>
      <c r="N26" s="4"/>
    </row>
    <row r="27" spans="2:14" ht="51" customHeight="1" x14ac:dyDescent="0.3">
      <c r="B27" s="72" t="s">
        <v>29</v>
      </c>
      <c r="C27" s="73"/>
      <c r="D27" s="25">
        <v>1.3826388888888888</v>
      </c>
      <c r="E27" s="94" t="s">
        <v>30</v>
      </c>
      <c r="F27" s="95"/>
      <c r="G27" s="21">
        <f>SUMIF(N7:N12,"да",H7:H12)</f>
        <v>1.3826388888866255</v>
      </c>
      <c r="H27" s="94" t="s">
        <v>31</v>
      </c>
      <c r="I27" s="95"/>
      <c r="J27" s="21">
        <f>D27-G27</f>
        <v>2.2633006580008441E-12</v>
      </c>
      <c r="M27" s="1"/>
      <c r="N27" s="4"/>
    </row>
    <row r="28" spans="2:14" ht="8.25" customHeight="1" x14ac:dyDescent="0.3">
      <c r="B28" s="36"/>
      <c r="C28" s="36"/>
      <c r="D28" s="22"/>
      <c r="E28" s="19"/>
      <c r="F28" s="19"/>
      <c r="G28" s="22" t="s">
        <v>35</v>
      </c>
      <c r="H28" s="19"/>
      <c r="I28" s="19"/>
      <c r="J28" s="22"/>
      <c r="M28" s="1"/>
      <c r="N28" s="4"/>
    </row>
    <row r="29" spans="2:14" ht="51" customHeight="1" x14ac:dyDescent="0.3">
      <c r="B29" s="72" t="s">
        <v>32</v>
      </c>
      <c r="C29" s="73"/>
      <c r="D29" s="17">
        <v>6</v>
      </c>
      <c r="E29" s="94" t="s">
        <v>33</v>
      </c>
      <c r="F29" s="95"/>
      <c r="G29" s="17">
        <v>6</v>
      </c>
      <c r="H29" s="94" t="s">
        <v>34</v>
      </c>
      <c r="I29" s="95"/>
      <c r="J29" s="17">
        <f>D29-G29</f>
        <v>0</v>
      </c>
      <c r="M29" s="1"/>
      <c r="N29" s="4"/>
    </row>
    <row r="30" spans="2:14" x14ac:dyDescent="0.3">
      <c r="B30" s="7" t="s">
        <v>13</v>
      </c>
      <c r="C30" s="7"/>
      <c r="G30" s="9"/>
      <c r="H30" s="9"/>
      <c r="I30" s="9"/>
      <c r="J30" s="9"/>
      <c r="K30" s="9"/>
      <c r="L30" s="4"/>
      <c r="M30" s="4"/>
      <c r="N30" s="4"/>
    </row>
    <row r="31" spans="2:14" ht="12.75" customHeight="1" x14ac:dyDescent="0.3">
      <c r="B31" s="71" t="s">
        <v>39</v>
      </c>
      <c r="C31" s="71"/>
      <c r="G31" s="9"/>
      <c r="H31" s="9"/>
      <c r="I31" s="9"/>
      <c r="J31" s="9"/>
      <c r="K31" s="9"/>
      <c r="L31" s="4"/>
      <c r="M31" s="4"/>
    </row>
    <row r="32" spans="2:14" x14ac:dyDescent="0.3">
      <c r="F32" s="12"/>
      <c r="G32" s="12"/>
      <c r="H32" s="12"/>
    </row>
    <row r="38" spans="6:7" ht="18" x14ac:dyDescent="0.3">
      <c r="F38" s="11"/>
      <c r="G38" s="11"/>
    </row>
  </sheetData>
  <sortState ref="B7:N10">
    <sortCondition ref="B7:B10"/>
    <sortCondition ref="F7:F10"/>
  </sortState>
  <mergeCells count="42">
    <mergeCell ref="A5:A6"/>
    <mergeCell ref="H29:I29"/>
    <mergeCell ref="B22:C22"/>
    <mergeCell ref="H25:I25"/>
    <mergeCell ref="E27:F27"/>
    <mergeCell ref="H27:I27"/>
    <mergeCell ref="B14:C14"/>
    <mergeCell ref="B15:C15"/>
    <mergeCell ref="B16:C16"/>
    <mergeCell ref="E29:F29"/>
    <mergeCell ref="E25:F25"/>
    <mergeCell ref="B13:D13"/>
    <mergeCell ref="C8:C9"/>
    <mergeCell ref="B7:B9"/>
    <mergeCell ref="B11:B12"/>
    <mergeCell ref="C11:C12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31:C31"/>
    <mergeCell ref="B29:C29"/>
    <mergeCell ref="B27:C27"/>
    <mergeCell ref="B21:C21"/>
    <mergeCell ref="B17:C17"/>
    <mergeCell ref="B20:C20"/>
    <mergeCell ref="B19:C19"/>
    <mergeCell ref="B18:C18"/>
    <mergeCell ref="B23:C23"/>
    <mergeCell ref="B25:C2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2025-05-05T02:41:24Z</cp:lastPrinted>
  <dcterms:created xsi:type="dcterms:W3CDTF">1996-10-08T23:32:33Z</dcterms:created>
  <dcterms:modified xsi:type="dcterms:W3CDTF">2025-06-01T18:02:23Z</dcterms:modified>
</cp:coreProperties>
</file>