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8\"/>
    </mc:Choice>
  </mc:AlternateContent>
  <bookViews>
    <workbookView showSheetTabs="0" xWindow="0" yWindow="0" windowWidth="28800" windowHeight="12315" tabRatio="592"/>
  </bookViews>
  <sheets>
    <sheet name="Суточная ведомость" sheetId="12" r:id="rId1"/>
  </sheets>
  <definedNames>
    <definedName name="А1">'Суточная ведомость'!$HH$6</definedName>
    <definedName name="_xlnm.Print_Area" localSheetId="0">'Суточная ведомость'!$A$1:$O$29</definedName>
  </definedNames>
  <calcPr calcId="152511"/>
</workbook>
</file>

<file path=xl/calcChain.xml><?xml version="1.0" encoding="utf-8"?>
<calcChain xmlns="http://schemas.openxmlformats.org/spreadsheetml/2006/main">
  <c r="G25" i="12" l="1"/>
  <c r="G23" i="12"/>
  <c r="G27" i="12"/>
  <c r="D27" i="12"/>
  <c r="D25" i="12"/>
  <c r="D23" i="12"/>
  <c r="J8" i="12" l="1"/>
  <c r="H8" i="12"/>
  <c r="H7" i="12"/>
  <c r="J27" i="12" l="1"/>
  <c r="J23" i="12"/>
  <c r="J25" i="12" l="1"/>
</calcChain>
</file>

<file path=xl/sharedStrings.xml><?xml version="1.0" encoding="utf-8"?>
<sst xmlns="http://schemas.openxmlformats.org/spreadsheetml/2006/main" count="67" uniqueCount="59">
  <si>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</si>
  <si>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</si>
  <si>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</si>
  <si>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</si>
  <si>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</si>
  <si>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</si>
  <si>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</si>
  <si>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</si>
  <si>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</si>
  <si>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</si>
  <si>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</si>
  <si>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</si>
  <si>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</si>
  <si>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</si>
  <si>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</si>
  <si>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</si>
  <si>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</si>
  <si>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</si>
  <si>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</si>
  <si>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</si>
  <si>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</si>
  <si>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</si>
  <si>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</si>
  <si>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</si>
  <si>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</si>
  <si>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</si>
  <si>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</si>
  <si>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</si>
  <si>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</si>
  <si>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</si>
  <si>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</si>
  <si>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</si>
  <si>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</si>
  <si>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</si>
  <si>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</si>
  <si>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</si>
  <si>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</si>
  <si>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нет</t>
  </si>
  <si>
    <t>да</t>
  </si>
  <si>
    <t>Исполнитель :  ДОДС Ярошенко А.А.</t>
  </si>
  <si>
    <t>Советский ф-л
АО "ЮРЭСК"</t>
  </si>
  <si>
    <t>г. Югорск</t>
  </si>
  <si>
    <t>МТЗ, НАПВ</t>
  </si>
  <si>
    <t>ЮТЭК-Конда ПО "Ханты-Мансийский р-н"</t>
  </si>
  <si>
    <t>п. Кышик</t>
  </si>
  <si>
    <t>КТП 20/10 кВ №18-4041, 
ВЛ-10 кВ Кышик</t>
  </si>
  <si>
    <t>МТЗ, УРПВ</t>
  </si>
  <si>
    <t>СЗО-5</t>
  </si>
  <si>
    <t>п. Пырьях</t>
  </si>
  <si>
    <t>КТП 20/10 кВ №18-4041, 
В-20 1Т</t>
  </si>
  <si>
    <t>СЗО-4</t>
  </si>
  <si>
    <t>п. Пырьях, п. Нялино,    п. Кышик</t>
  </si>
  <si>
    <t>КПП-6/20 кВ №18-4040 Сыньеганский,              
ВЛ-20 кВ Пырьях</t>
  </si>
  <si>
    <t>ТО, УРПВ</t>
  </si>
  <si>
    <t>СЗО/ЖО-16</t>
  </si>
  <si>
    <t>Причина устанавливается, гроза.</t>
  </si>
  <si>
    <t>за период с 08:00 24.08.26 по 08:00 31.08.26.</t>
  </si>
  <si>
    <t>ПС 110 кВ Хвойная, КВЛ-10 кВ КОС-2</t>
  </si>
  <si>
    <t>Повреждение КЛ-10 кВ между ТП 9-18-2 и ТП 9-18-3 техникой сторонней организации.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</si>
</sst>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2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2" fillId="0" borderId="5" xfId="0" applyFont="1" applyBorder="1" applyAlignment="1">
      <alignment wrapText="1"/>
    </xf>
    <xf numFmtId="0" fontId="32" fillId="0" borderId="0" xfId="0" applyFont="1" applyBorder="1" applyAlignment="1">
      <alignment wrapText="1"/>
    </xf>
    <xf numFmtId="0" fontId="39" fillId="2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0" fontId="63" fillId="9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8" fillId="0" borderId="1" xfId="0" applyFont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68" fillId="6" borderId="1" xfId="0" applyFont="1" applyFill="1" applyBorder="1" applyAlignment="1">
      <alignment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3" fillId="0" borderId="7" xfId="0" applyFont="1" applyFill="1" applyBorder="1" applyAlignment="1">
      <alignment horizontal="center" vertical="center" wrapText="1"/>
    </xf>
    <xf numFmtId="0" fontId="63" fillId="0" borderId="8" xfId="0" applyFont="1" applyFill="1" applyBorder="1" applyAlignment="1">
      <alignment horizontal="center" vertical="center" wrapText="1"/>
    </xf>
    <xf numFmtId="0" fontId="63" fillId="0" borderId="9" xfId="0" applyFont="1" applyFill="1" applyBorder="1" applyAlignment="1">
      <alignment horizontal="center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U36"/>
  <sheetViews>
    <sheetView tabSelected="1" view="pageBreakPreview" zoomScale="70" zoomScaleNormal="93" zoomScaleSheetLayoutView="70" workbookViewId="0">
      <selection activeCell="K17" sqref="K17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28515625" style="8" customWidth="1"/>
    <col min="5" max="5" width="34.4257812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21" width="9.140625" style="39"/>
    <col min="22" max="16384" width="9.140625" style="8"/>
  </cols>
  <sheetData>
    <row r="1" spans="1:21" ht="15.75" x14ac:dyDescent="0.25">
      <c r="A1" s="28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38"/>
    </row>
    <row r="2" spans="1:21" ht="15.75" x14ac:dyDescent="0.25">
      <c r="A2" s="72" t="s">
        <v>23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1:21" ht="15.75" x14ac:dyDescent="0.2">
      <c r="A3" s="76" t="s">
        <v>56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21" ht="15.75" x14ac:dyDescent="0.2">
      <c r="A4" s="77" t="s">
        <v>11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</row>
    <row r="5" spans="1:21" x14ac:dyDescent="0.2">
      <c r="A5" s="73" t="s">
        <v>14</v>
      </c>
      <c r="B5" s="73" t="s">
        <v>4</v>
      </c>
      <c r="C5" s="74" t="s">
        <v>6</v>
      </c>
      <c r="D5" s="73" t="s">
        <v>3</v>
      </c>
      <c r="E5" s="73" t="s">
        <v>7</v>
      </c>
      <c r="F5" s="73" t="s">
        <v>5</v>
      </c>
      <c r="G5" s="73"/>
      <c r="H5" s="73" t="s">
        <v>10</v>
      </c>
      <c r="I5" s="73" t="s">
        <v>9</v>
      </c>
      <c r="J5" s="73" t="s">
        <v>26</v>
      </c>
      <c r="K5" s="73" t="s">
        <v>0</v>
      </c>
      <c r="L5" s="73" t="s">
        <v>8</v>
      </c>
      <c r="M5" s="73" t="s">
        <v>24</v>
      </c>
      <c r="N5" s="73" t="s">
        <v>25</v>
      </c>
    </row>
    <row r="6" spans="1:21" ht="52.5" customHeight="1" x14ac:dyDescent="0.2">
      <c r="A6" s="73"/>
      <c r="B6" s="73"/>
      <c r="C6" s="75"/>
      <c r="D6" s="73"/>
      <c r="E6" s="73"/>
      <c r="F6" s="44" t="s">
        <v>1</v>
      </c>
      <c r="G6" s="44" t="s">
        <v>2</v>
      </c>
      <c r="H6" s="73"/>
      <c r="I6" s="73"/>
      <c r="J6" s="73"/>
      <c r="K6" s="78"/>
      <c r="L6" s="73"/>
      <c r="M6" s="73"/>
      <c r="N6" s="73"/>
    </row>
    <row r="7" spans="1:21" ht="39.950000000000003" customHeight="1" x14ac:dyDescent="0.2">
      <c r="A7" s="42">
        <v>1</v>
      </c>
      <c r="B7" s="57" t="s">
        <v>43</v>
      </c>
      <c r="C7" s="45" t="s">
        <v>44</v>
      </c>
      <c r="D7" s="49" t="s">
        <v>45</v>
      </c>
      <c r="E7" s="45" t="s">
        <v>46</v>
      </c>
      <c r="F7" s="37">
        <v>46260.745833333334</v>
      </c>
      <c r="G7" s="37">
        <v>46260.759027777778</v>
      </c>
      <c r="H7" s="51">
        <f>G7-F7</f>
        <v>1.3194444443797693E-2</v>
      </c>
      <c r="I7" s="48">
        <v>220</v>
      </c>
      <c r="J7" s="34">
        <v>850</v>
      </c>
      <c r="K7" s="53" t="s">
        <v>55</v>
      </c>
      <c r="L7" s="41" t="s">
        <v>47</v>
      </c>
      <c r="M7" s="50">
        <v>22</v>
      </c>
      <c r="N7" s="41" t="s">
        <v>38</v>
      </c>
      <c r="O7" s="43">
        <v>1</v>
      </c>
      <c r="P7" s="8"/>
      <c r="Q7" s="8"/>
      <c r="R7" s="8"/>
      <c r="S7" s="8"/>
      <c r="T7" s="8"/>
      <c r="U7" s="8"/>
    </row>
    <row r="8" spans="1:21" ht="39.950000000000003" customHeight="1" x14ac:dyDescent="0.2">
      <c r="A8" s="42">
        <v>2</v>
      </c>
      <c r="B8" s="58"/>
      <c r="C8" s="45" t="s">
        <v>48</v>
      </c>
      <c r="D8" s="49" t="s">
        <v>49</v>
      </c>
      <c r="E8" s="45" t="s">
        <v>46</v>
      </c>
      <c r="F8" s="37">
        <v>46260.745833333334</v>
      </c>
      <c r="G8" s="37">
        <v>46260.759027777778</v>
      </c>
      <c r="H8" s="51">
        <f>G8-F8</f>
        <v>1.3194444443797693E-2</v>
      </c>
      <c r="I8" s="48">
        <v>13</v>
      </c>
      <c r="J8" s="34">
        <f>J10-J7-881</f>
        <v>-552</v>
      </c>
      <c r="K8" s="53" t="s">
        <v>55</v>
      </c>
      <c r="L8" s="41" t="s">
        <v>50</v>
      </c>
      <c r="M8" s="50">
        <v>22</v>
      </c>
      <c r="N8" s="41" t="s">
        <v>38</v>
      </c>
      <c r="O8" s="43">
        <v>1</v>
      </c>
      <c r="P8" s="8"/>
      <c r="Q8" s="8"/>
      <c r="R8" s="8"/>
      <c r="S8" s="8"/>
      <c r="T8" s="8"/>
      <c r="U8" s="8"/>
    </row>
    <row r="9" spans="1:21" ht="54.95" customHeight="1" x14ac:dyDescent="0.2">
      <c r="A9" s="42">
        <v>3</v>
      </c>
      <c r="B9" s="59"/>
      <c r="C9" s="45" t="s">
        <v>51</v>
      </c>
      <c r="D9" s="52" t="s">
        <v>52</v>
      </c>
      <c r="E9" s="48" t="s">
        <v>53</v>
      </c>
      <c r="F9" s="37">
        <v>46260.768055555556</v>
      </c>
      <c r="G9" s="37">
        <v>46260.85</v>
      </c>
      <c r="H9" s="51">
        <v>8.1944444444444445E-2</v>
      </c>
      <c r="I9" s="48">
        <v>980</v>
      </c>
      <c r="J9" s="34">
        <v>1932</v>
      </c>
      <c r="K9" s="53" t="s">
        <v>55</v>
      </c>
      <c r="L9" s="41" t="s">
        <v>54</v>
      </c>
      <c r="M9" s="35">
        <v>22</v>
      </c>
      <c r="N9" s="41" t="s">
        <v>38</v>
      </c>
      <c r="O9" s="43">
        <v>1</v>
      </c>
      <c r="P9" s="8"/>
      <c r="Q9" s="8"/>
      <c r="R9" s="8"/>
      <c r="S9" s="8"/>
      <c r="T9" s="8"/>
      <c r="U9" s="8"/>
    </row>
    <row r="10" spans="1:21" ht="39.950000000000003" customHeight="1" x14ac:dyDescent="0.2">
      <c r="A10" s="42">
        <v>4</v>
      </c>
      <c r="B10" s="47" t="s">
        <v>40</v>
      </c>
      <c r="C10" s="55" t="s">
        <v>41</v>
      </c>
      <c r="D10" s="46" t="s">
        <v>57</v>
      </c>
      <c r="E10" s="45" t="s">
        <v>42</v>
      </c>
      <c r="F10" s="37">
        <v>46263.526388888888</v>
      </c>
      <c r="G10" s="37">
        <v>46263.583333333336</v>
      </c>
      <c r="H10" s="36">
        <v>4.3055555555555562E-2</v>
      </c>
      <c r="I10" s="34">
        <v>191</v>
      </c>
      <c r="J10" s="54">
        <v>1179</v>
      </c>
      <c r="K10" s="56" t="s">
        <v>58</v>
      </c>
      <c r="L10" s="41" t="s">
        <v>37</v>
      </c>
      <c r="M10" s="35">
        <v>10</v>
      </c>
      <c r="N10" s="45" t="s">
        <v>38</v>
      </c>
      <c r="O10" s="43">
        <v>1</v>
      </c>
      <c r="P10" s="8"/>
      <c r="Q10" s="8"/>
      <c r="R10" s="8"/>
      <c r="S10" s="8"/>
      <c r="T10" s="8"/>
      <c r="U10" s="8"/>
    </row>
    <row r="11" spans="1:21" ht="29.1" customHeight="1" x14ac:dyDescent="0.2">
      <c r="A11" s="20"/>
      <c r="B11" s="60"/>
      <c r="C11" s="60"/>
      <c r="D11" s="60"/>
      <c r="E11" s="21"/>
      <c r="F11" s="25"/>
      <c r="G11" s="25"/>
      <c r="H11" s="22"/>
      <c r="I11" s="21"/>
      <c r="J11" s="23"/>
      <c r="K11" s="26"/>
      <c r="L11" s="27"/>
      <c r="M11" s="24"/>
      <c r="N11" s="24"/>
    </row>
    <row r="12" spans="1:21" ht="18.75" x14ac:dyDescent="0.2">
      <c r="B12" s="67" t="s">
        <v>15</v>
      </c>
      <c r="C12" s="68"/>
      <c r="D12" s="18">
        <v>0</v>
      </c>
      <c r="F12" s="11"/>
      <c r="G12" s="14"/>
      <c r="H12" s="13"/>
      <c r="I12" s="13"/>
      <c r="J12" s="13"/>
      <c r="K12" s="13"/>
      <c r="L12" s="13"/>
      <c r="M12" s="13"/>
      <c r="N12" s="13"/>
    </row>
    <row r="13" spans="1:21" ht="18.75" customHeight="1" x14ac:dyDescent="0.2">
      <c r="B13" s="69" t="s">
        <v>16</v>
      </c>
      <c r="C13" s="70"/>
      <c r="D13" s="18">
        <v>0</v>
      </c>
      <c r="E13" s="10"/>
      <c r="F13" s="13"/>
      <c r="G13" s="13"/>
      <c r="H13" s="13"/>
      <c r="I13" s="13"/>
      <c r="J13" s="13"/>
      <c r="K13" s="13"/>
      <c r="L13" s="13"/>
      <c r="M13" s="13"/>
      <c r="N13" s="13"/>
    </row>
    <row r="14" spans="1:21" ht="18.75" x14ac:dyDescent="0.2">
      <c r="B14" s="69" t="s">
        <v>17</v>
      </c>
      <c r="C14" s="70"/>
      <c r="D14" s="18">
        <v>0</v>
      </c>
      <c r="E14" s="10"/>
      <c r="F14" s="13"/>
      <c r="G14" s="13"/>
      <c r="H14" s="13"/>
      <c r="I14" s="13"/>
      <c r="J14" s="13"/>
      <c r="K14" s="13"/>
      <c r="L14" s="13"/>
      <c r="M14" s="13"/>
      <c r="N14" s="13"/>
    </row>
    <row r="15" spans="1:21" ht="18.75" customHeight="1" x14ac:dyDescent="0.2">
      <c r="B15" s="65" t="s">
        <v>18</v>
      </c>
      <c r="C15" s="66"/>
      <c r="D15" s="18">
        <v>0</v>
      </c>
      <c r="E15" s="10"/>
      <c r="F15" s="13"/>
      <c r="G15" s="13"/>
      <c r="H15" s="13"/>
      <c r="I15" s="13"/>
      <c r="J15" s="13"/>
      <c r="K15" s="11"/>
      <c r="L15" s="13"/>
      <c r="M15" s="13"/>
      <c r="N15" s="13"/>
    </row>
    <row r="16" spans="1:21" ht="18.75" x14ac:dyDescent="0.2">
      <c r="B16" s="63" t="s">
        <v>12</v>
      </c>
      <c r="C16" s="64"/>
      <c r="D16" s="18">
        <v>1</v>
      </c>
      <c r="E16" s="3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61" t="s">
        <v>18</v>
      </c>
      <c r="C17" s="62"/>
      <c r="D17" s="18">
        <v>1</v>
      </c>
      <c r="E17" s="10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84" t="s">
        <v>19</v>
      </c>
      <c r="C18" s="85"/>
      <c r="D18" s="18">
        <v>0</v>
      </c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2">
      <c r="B19" s="82" t="s">
        <v>20</v>
      </c>
      <c r="C19" s="83"/>
      <c r="D19" s="19">
        <v>3</v>
      </c>
      <c r="E19" s="5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x14ac:dyDescent="0.2">
      <c r="B20" s="90" t="s">
        <v>22</v>
      </c>
      <c r="C20" s="91"/>
      <c r="D20" s="18">
        <v>0</v>
      </c>
      <c r="E20" s="5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18.75" customHeight="1" x14ac:dyDescent="0.2">
      <c r="B21" s="86" t="s">
        <v>21</v>
      </c>
      <c r="C21" s="87"/>
      <c r="D21" s="18">
        <v>0</v>
      </c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7.5" customHeight="1" x14ac:dyDescent="0.2">
      <c r="B22" s="6"/>
      <c r="C22" s="6"/>
      <c r="D22" s="2"/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60.75" customHeight="1" x14ac:dyDescent="0.2">
      <c r="B23" s="80" t="s">
        <v>27</v>
      </c>
      <c r="C23" s="81"/>
      <c r="D23" s="16">
        <f>SUM(I7:I10)</f>
        <v>1404</v>
      </c>
      <c r="E23" s="88" t="s">
        <v>35</v>
      </c>
      <c r="F23" s="89"/>
      <c r="G23" s="16">
        <f>SUMIF(N7:N10,"да",I7:I10)</f>
        <v>1404</v>
      </c>
      <c r="H23" s="88" t="s">
        <v>28</v>
      </c>
      <c r="I23" s="89"/>
      <c r="J23" s="16">
        <f>D23-G23</f>
        <v>0</v>
      </c>
      <c r="M23" s="1"/>
      <c r="N23" s="4"/>
    </row>
    <row r="24" spans="2:14" ht="6.75" customHeight="1" x14ac:dyDescent="0.2">
      <c r="B24" s="29"/>
      <c r="C24" s="29"/>
      <c r="D24" s="30"/>
      <c r="E24" s="31"/>
      <c r="F24" s="32"/>
      <c r="G24" s="31"/>
      <c r="H24" s="31"/>
      <c r="I24" s="32"/>
      <c r="J24" s="31"/>
      <c r="K24" s="15"/>
      <c r="L24" s="1"/>
      <c r="M24" s="1"/>
      <c r="N24" s="4"/>
    </row>
    <row r="25" spans="2:14" ht="51" customHeight="1" x14ac:dyDescent="0.2">
      <c r="B25" s="80" t="s">
        <v>29</v>
      </c>
      <c r="C25" s="81"/>
      <c r="D25" s="17">
        <f>SUM(H7:H10)</f>
        <v>0.15138888888759539</v>
      </c>
      <c r="E25" s="88" t="s">
        <v>30</v>
      </c>
      <c r="F25" s="89"/>
      <c r="G25" s="17">
        <f>SUMIF(N7:N10,"да",H7:H10)</f>
        <v>0.15138888888759539</v>
      </c>
      <c r="H25" s="88" t="s">
        <v>31</v>
      </c>
      <c r="I25" s="89"/>
      <c r="J25" s="16">
        <f>D25-G25</f>
        <v>0</v>
      </c>
      <c r="M25" s="1"/>
      <c r="N25" s="4"/>
    </row>
    <row r="26" spans="2:14" ht="8.25" customHeight="1" x14ac:dyDescent="0.2">
      <c r="B26" s="29"/>
      <c r="C26" s="29"/>
      <c r="D26" s="33" t="s">
        <v>36</v>
      </c>
      <c r="E26" s="31"/>
      <c r="F26" s="31"/>
      <c r="G26" s="33" t="s">
        <v>36</v>
      </c>
      <c r="H26" s="31"/>
      <c r="I26" s="31"/>
      <c r="J26" s="33"/>
      <c r="M26" s="1"/>
      <c r="N26" s="4"/>
    </row>
    <row r="27" spans="2:14" ht="51" customHeight="1" x14ac:dyDescent="0.2">
      <c r="B27" s="80" t="s">
        <v>32</v>
      </c>
      <c r="C27" s="81"/>
      <c r="D27" s="40">
        <f>SUM(O7:O10)</f>
        <v>4</v>
      </c>
      <c r="E27" s="88" t="s">
        <v>33</v>
      </c>
      <c r="F27" s="89"/>
      <c r="G27" s="40">
        <f>SUMIF(N7:N10,"да",O7:O10)</f>
        <v>4</v>
      </c>
      <c r="H27" s="88" t="s">
        <v>34</v>
      </c>
      <c r="I27" s="89"/>
      <c r="J27" s="16">
        <f>D27-G27</f>
        <v>0</v>
      </c>
      <c r="M27" s="1"/>
      <c r="N27" s="4"/>
    </row>
    <row r="28" spans="2:14" ht="22.5" x14ac:dyDescent="0.2">
      <c r="B28" s="7" t="s">
        <v>13</v>
      </c>
      <c r="C28" s="7"/>
      <c r="G28" s="9"/>
      <c r="H28" s="9"/>
      <c r="I28" s="9"/>
      <c r="J28" s="9"/>
      <c r="K28" s="9"/>
      <c r="L28" s="4"/>
      <c r="M28" s="4"/>
      <c r="N28" s="4"/>
    </row>
    <row r="29" spans="2:14" ht="12.75" customHeight="1" x14ac:dyDescent="0.2">
      <c r="B29" s="79" t="s">
        <v>39</v>
      </c>
      <c r="C29" s="79"/>
      <c r="G29" s="9"/>
      <c r="H29" s="9"/>
      <c r="I29" s="9"/>
      <c r="J29" s="9"/>
      <c r="K29" s="9"/>
      <c r="L29" s="4"/>
      <c r="M29" s="4"/>
    </row>
    <row r="30" spans="2:14" x14ac:dyDescent="0.2">
      <c r="F30" s="12"/>
      <c r="G30" s="12"/>
      <c r="H30" s="12"/>
    </row>
    <row r="36" spans="6:7" ht="18.75" x14ac:dyDescent="0.2">
      <c r="F36" s="11"/>
      <c r="G36" s="11"/>
    </row>
  </sheetData>
  <sortState ref="B7:N25">
    <sortCondition ref="B7:B25"/>
    <sortCondition ref="F7:F25"/>
  </sortState>
  <mergeCells count="39">
    <mergeCell ref="K5:K6"/>
    <mergeCell ref="B29:C29"/>
    <mergeCell ref="B27:C27"/>
    <mergeCell ref="B25:C25"/>
    <mergeCell ref="B19:C19"/>
    <mergeCell ref="B18:C18"/>
    <mergeCell ref="B21:C21"/>
    <mergeCell ref="B23:C23"/>
    <mergeCell ref="H27:I27"/>
    <mergeCell ref="B20:C20"/>
    <mergeCell ref="H23:I23"/>
    <mergeCell ref="E25:F25"/>
    <mergeCell ref="E27:F27"/>
    <mergeCell ref="H25:I25"/>
    <mergeCell ref="E23:F23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A5:A6"/>
    <mergeCell ref="B5:B6"/>
    <mergeCell ref="B7:B9"/>
    <mergeCell ref="B11:D11"/>
    <mergeCell ref="B17:C17"/>
    <mergeCell ref="B16:C16"/>
    <mergeCell ref="B15:C15"/>
    <mergeCell ref="B12:C12"/>
    <mergeCell ref="B13:C13"/>
    <mergeCell ref="B14:C14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Суточная ведомость</vt:lpstr>
      <vt:lpstr>А1</vt:lpstr>
      <vt:lpstr>'Суточная ведомость'!Область_печати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2026-05-12T05:55:36Z</cp:lastPrinted>
  <dcterms:created xsi:type="dcterms:W3CDTF">1996-10-08T23:32:33Z</dcterms:created>
  <dcterms:modified xsi:type="dcterms:W3CDTF">2026-09-01T08:14:29Z</dcterms:modified>
</cp:coreProperties>
</file>