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5\03\"/>
    </mc:Choice>
  </mc:AlternateContent>
  <bookViews>
    <workbookView showHorizontalScroll="0" showVerticalScroll="0" showSheetTabs="0" xWindow="0" yWindow="0" windowWidth="28800" windowHeight="124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D27" i="12" l="1"/>
  <c r="D25" i="12"/>
  <c r="G23" i="12"/>
  <c r="D23" i="12"/>
  <c r="G27" i="12" l="1"/>
  <c r="G25" i="12"/>
  <c r="J27" i="12" l="1"/>
  <c r="J23" i="12" l="1"/>
  <c r="J25" i="12" l="1"/>
</calcChain>
</file>

<file path=xl/sharedStrings.xml><?xml version="1.0" encoding="utf-8"?>
<sst xmlns="http://schemas.openxmlformats.org/spreadsheetml/2006/main" count="73" uniqueCount="63">
  <si>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</si>
  <si>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</si>
  <si>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</si>
  <si>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</si>
  <si>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</si>
  <si>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</si>
  <si>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</si>
  <si>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</si>
  <si>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</si>
  <si>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</si>
  <si>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</si>
  <si>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</si>
  <si>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</si>
  <si>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</si>
  <si>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</si>
  <si>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</si>
  <si>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</si>
  <si>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</si>
  <si>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</si>
  <si>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</si>
  <si>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</si>
  <si>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</si>
  <si>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</si>
  <si>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</si>
  <si>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</si>
  <si>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</si>
  <si>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</si>
  <si>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</si>
  <si>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</si>
  <si>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</si>
  <si>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</si>
  <si>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</si>
  <si>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</si>
  <si>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</si>
  <si>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</si>
  <si>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</si>
  <si>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</si>
  <si>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да</t>
  </si>
  <si>
    <t>нет</t>
  </si>
  <si>
    <t>Советский ф-л
АО "ЮРЭСК"</t>
  </si>
  <si>
    <t>Исполнитель :  ДОДС Ярошенко А.А.</t>
  </si>
  <si>
    <t>ТО</t>
  </si>
  <si>
    <t>за период с 08:00 24.03.25 по 08:00 31.03.25.</t>
  </si>
  <si>
    <t>г. Югорск</t>
  </si>
  <si>
    <t>ПС 110 кВ Хвойная, 
КВЛ-10 кВ ПМК-3-1</t>
  </si>
  <si>
    <t>МТЗ, НАПВ</t>
  </si>
  <si>
    <t>29.03.25
20:10</t>
  </si>
  <si>
    <t>СЗ/ЖО-10</t>
  </si>
  <si>
    <t>ПС 110 кВ Хвойная, 
КВЛ-10 кВ РП-1-1</t>
  </si>
  <si>
    <t>29.03.25
20:14</t>
  </si>
  <si>
    <t>30.03.25
00:52</t>
  </si>
  <si>
    <t>СЗ/ЖО-14</t>
  </si>
  <si>
    <t>Белоярский ф-л 
АО "ЮРЭСК"</t>
  </si>
  <si>
    <t>г.Белоярский</t>
  </si>
  <si>
    <t>РП-10-3,  ВЛ-6 кВ фид.№27</t>
  </si>
  <si>
    <t>29.03.25
13:45</t>
  </si>
  <si>
    <t>29.03.25
14:46</t>
  </si>
  <si>
    <t>Причина устанавливается.</t>
  </si>
  <si>
    <t>Повреждение КЛ от оп.№23/2 до ТП 9-7-2.</t>
  </si>
  <si>
    <t>МТЗ, УАПВ</t>
  </si>
  <si>
    <t>Отгорание шлейфа ф.С на оп.№1, повреждение ОПН-10 ф.А на оп.№ 6/9/1, выгорание РУ-0,4кВ СТП 9-2-17 (оп.№6/9/2)</t>
  </si>
  <si>
    <t>29.03.25
23:10</t>
  </si>
  <si>
    <t>Итого - 4, отключения, из них в сетях ЮРЭСК - 4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</si>
</sst>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91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166" fontId="60" fillId="0" borderId="0" xfId="876" applyNumberFormat="1" applyFont="1" applyAlignment="1">
      <alignment horizontal="center" vertical="center" wrapText="1"/>
    </xf>
    <xf numFmtId="167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69" fillId="0" borderId="0" xfId="0" applyFont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45" fillId="0" borderId="0" xfId="0" applyFont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68" fillId="2" borderId="0" xfId="0" applyFont="1" applyFill="1" applyAlignment="1">
      <alignment wrapText="1"/>
    </xf>
    <xf numFmtId="0" fontId="32" fillId="0" borderId="1" xfId="0" applyFont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9" fillId="0" borderId="7" xfId="0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 wrapText="1"/>
    </xf>
    <xf numFmtId="0" fontId="60" fillId="0" borderId="7" xfId="0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left" vertical="center" wrapText="1"/>
    </xf>
    <xf numFmtId="49" fontId="60" fillId="0" borderId="7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63" fillId="9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0" fontId="63" fillId="9" borderId="6" xfId="0" applyNumberFormat="1" applyFont="1" applyFill="1" applyBorder="1" applyAlignment="1">
      <alignment horizontal="center" vertical="center" wrapText="1"/>
    </xf>
    <xf numFmtId="0" fontId="63" fillId="9" borderId="8" xfId="0" applyNumberFormat="1" applyFont="1" applyFill="1" applyBorder="1" applyAlignment="1">
      <alignment horizontal="center" vertical="center" wrapText="1"/>
    </xf>
    <xf numFmtId="0" fontId="63" fillId="9" borderId="7" xfId="0" applyNumberFormat="1" applyFont="1" applyFill="1" applyBorder="1" applyAlignment="1">
      <alignment horizontal="center" vertical="center" wrapText="1"/>
    </xf>
    <xf numFmtId="0" fontId="39" fillId="0" borderId="6" xfId="0" applyFont="1" applyFill="1" applyBorder="1" applyAlignment="1">
      <alignment horizontal="left" vertical="center" wrapText="1"/>
    </xf>
    <xf numFmtId="0" fontId="39" fillId="0" borderId="8" xfId="0" applyFont="1" applyFill="1" applyBorder="1" applyAlignment="1">
      <alignment horizontal="left" vertical="center" wrapText="1"/>
    </xf>
    <xf numFmtId="0" fontId="39" fillId="0" borderId="7" xfId="0" applyFont="1" applyFill="1" applyBorder="1" applyAlignment="1">
      <alignment horizontal="left" vertical="center" wrapText="1"/>
    </xf>
    <xf numFmtId="0" fontId="33" fillId="2" borderId="0" xfId="0" applyFont="1" applyFill="1" applyAlignment="1">
      <alignment horizontal="center" wrapText="1"/>
    </xf>
    <xf numFmtId="0" fontId="35" fillId="2" borderId="0" xfId="0" applyFont="1" applyFill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top" wrapText="1"/>
    </xf>
    <xf numFmtId="0" fontId="33" fillId="2" borderId="0" xfId="0" applyFont="1" applyFill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20" fontId="60" fillId="0" borderId="7" xfId="0" applyNumberFormat="1" applyFont="1" applyFill="1" applyBorder="1" applyAlignment="1">
      <alignment horizontal="center" vertical="center" wrapText="1"/>
    </xf>
    <xf numFmtId="0" fontId="60" fillId="2" borderId="7" xfId="0" applyFont="1" applyFill="1" applyBorder="1" applyAlignment="1">
      <alignment horizontal="center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60" fillId="6" borderId="1" xfId="0" applyFont="1" applyFill="1" applyBorder="1" applyAlignment="1">
      <alignment horizontal="left" vertical="center" wrapText="1"/>
    </xf>
    <xf numFmtId="0" fontId="60" fillId="4" borderId="1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30"/>
  <sheetViews>
    <sheetView tabSelected="1" zoomScale="55" zoomScaleNormal="55" zoomScaleSheetLayoutView="70" workbookViewId="0">
      <selection activeCell="H15" sqref="H15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27.85546875" style="8" customWidth="1"/>
    <col min="4" max="4" width="38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9.710937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5" ht="15.75" x14ac:dyDescent="0.25"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5" ht="15.75" x14ac:dyDescent="0.25">
      <c r="A2" s="66" t="s">
        <v>23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5" ht="15.75" x14ac:dyDescent="0.2">
      <c r="A3" s="69" t="s">
        <v>42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</row>
    <row r="4" spans="1:15" ht="15.75" x14ac:dyDescent="0.2">
      <c r="A4" s="70" t="s">
        <v>11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</row>
    <row r="5" spans="1:15" x14ac:dyDescent="0.2">
      <c r="A5" s="49" t="s">
        <v>14</v>
      </c>
      <c r="B5" s="49" t="s">
        <v>4</v>
      </c>
      <c r="C5" s="67" t="s">
        <v>6</v>
      </c>
      <c r="D5" s="49" t="s">
        <v>3</v>
      </c>
      <c r="E5" s="49" t="s">
        <v>7</v>
      </c>
      <c r="F5" s="49" t="s">
        <v>5</v>
      </c>
      <c r="G5" s="49"/>
      <c r="H5" s="49" t="s">
        <v>10</v>
      </c>
      <c r="I5" s="49" t="s">
        <v>9</v>
      </c>
      <c r="J5" s="49" t="s">
        <v>26</v>
      </c>
      <c r="K5" s="49" t="s">
        <v>0</v>
      </c>
      <c r="L5" s="49" t="s">
        <v>8</v>
      </c>
      <c r="M5" s="49" t="s">
        <v>24</v>
      </c>
      <c r="N5" s="49" t="s">
        <v>25</v>
      </c>
    </row>
    <row r="6" spans="1:15" ht="52.5" customHeight="1" x14ac:dyDescent="0.2">
      <c r="A6" s="49"/>
      <c r="B6" s="49"/>
      <c r="C6" s="68"/>
      <c r="D6" s="49"/>
      <c r="E6" s="49"/>
      <c r="F6" s="32" t="s">
        <v>1</v>
      </c>
      <c r="G6" s="32" t="s">
        <v>2</v>
      </c>
      <c r="H6" s="49"/>
      <c r="I6" s="49"/>
      <c r="J6" s="49"/>
      <c r="K6" s="50"/>
      <c r="L6" s="49"/>
      <c r="M6" s="49"/>
      <c r="N6" s="49"/>
    </row>
    <row r="7" spans="1:15" ht="38.450000000000003" customHeight="1" x14ac:dyDescent="0.2">
      <c r="A7" s="40">
        <v>1</v>
      </c>
      <c r="B7" s="59" t="s">
        <v>39</v>
      </c>
      <c r="C7" s="62" t="s">
        <v>43</v>
      </c>
      <c r="D7" s="35" t="s">
        <v>44</v>
      </c>
      <c r="E7" s="30" t="s">
        <v>45</v>
      </c>
      <c r="F7" s="39" t="s">
        <v>46</v>
      </c>
      <c r="G7" s="39" t="s">
        <v>61</v>
      </c>
      <c r="H7" s="86">
        <v>0.125</v>
      </c>
      <c r="I7" s="87">
        <v>3360</v>
      </c>
      <c r="J7" s="33">
        <v>9324</v>
      </c>
      <c r="K7" s="88" t="s">
        <v>58</v>
      </c>
      <c r="L7" s="41" t="s">
        <v>47</v>
      </c>
      <c r="M7" s="37">
        <v>5</v>
      </c>
      <c r="N7" s="34" t="s">
        <v>37</v>
      </c>
      <c r="O7" s="31">
        <v>1</v>
      </c>
    </row>
    <row r="8" spans="1:15" ht="38.450000000000003" customHeight="1" x14ac:dyDescent="0.2">
      <c r="A8" s="48">
        <v>2</v>
      </c>
      <c r="B8" s="60"/>
      <c r="C8" s="63"/>
      <c r="D8" s="35" t="s">
        <v>48</v>
      </c>
      <c r="E8" s="30" t="s">
        <v>59</v>
      </c>
      <c r="F8" s="39" t="s">
        <v>46</v>
      </c>
      <c r="G8" s="39" t="s">
        <v>46</v>
      </c>
      <c r="H8" s="86">
        <v>0</v>
      </c>
      <c r="I8" s="87">
        <v>0</v>
      </c>
      <c r="J8" s="42">
        <v>0</v>
      </c>
      <c r="K8" s="89" t="s">
        <v>57</v>
      </c>
      <c r="L8" s="41" t="s">
        <v>38</v>
      </c>
      <c r="M8" s="37"/>
      <c r="N8" s="34" t="s">
        <v>37</v>
      </c>
      <c r="O8" s="31">
        <v>1</v>
      </c>
    </row>
    <row r="9" spans="1:15" ht="56.25" customHeight="1" x14ac:dyDescent="0.2">
      <c r="A9" s="40">
        <v>3</v>
      </c>
      <c r="B9" s="61"/>
      <c r="C9" s="64"/>
      <c r="D9" s="35" t="s">
        <v>48</v>
      </c>
      <c r="E9" s="30" t="s">
        <v>45</v>
      </c>
      <c r="F9" s="39" t="s">
        <v>49</v>
      </c>
      <c r="G9" s="39" t="s">
        <v>50</v>
      </c>
      <c r="H9" s="86">
        <v>0.19305555555555554</v>
      </c>
      <c r="I9" s="87">
        <v>1012</v>
      </c>
      <c r="J9" s="42">
        <v>4224</v>
      </c>
      <c r="K9" s="90" t="s">
        <v>60</v>
      </c>
      <c r="L9" s="41" t="s">
        <v>51</v>
      </c>
      <c r="M9" s="37">
        <v>5</v>
      </c>
      <c r="N9" s="34" t="s">
        <v>37</v>
      </c>
      <c r="O9" s="31">
        <v>1</v>
      </c>
    </row>
    <row r="10" spans="1:15" ht="36.6" customHeight="1" x14ac:dyDescent="0.2">
      <c r="A10" s="40">
        <v>4</v>
      </c>
      <c r="B10" s="46" t="s">
        <v>52</v>
      </c>
      <c r="C10" s="47" t="s">
        <v>53</v>
      </c>
      <c r="D10" s="43" t="s">
        <v>54</v>
      </c>
      <c r="E10" s="36" t="s">
        <v>41</v>
      </c>
      <c r="F10" s="39" t="s">
        <v>55</v>
      </c>
      <c r="G10" s="39" t="s">
        <v>56</v>
      </c>
      <c r="H10" s="86">
        <v>4.2361111111111106E-2</v>
      </c>
      <c r="I10" s="42">
        <v>214</v>
      </c>
      <c r="J10" s="42">
        <v>0</v>
      </c>
      <c r="K10" s="89" t="s">
        <v>57</v>
      </c>
      <c r="L10" s="44" t="s">
        <v>38</v>
      </c>
      <c r="M10" s="45">
        <v>4</v>
      </c>
      <c r="N10" s="34" t="s">
        <v>37</v>
      </c>
      <c r="O10" s="31">
        <v>1</v>
      </c>
    </row>
    <row r="11" spans="1:15" ht="35.1" customHeight="1" x14ac:dyDescent="0.2">
      <c r="B11" s="58" t="s">
        <v>62</v>
      </c>
      <c r="C11" s="58"/>
      <c r="D11" s="58"/>
      <c r="E11" s="11"/>
      <c r="F11" s="12"/>
      <c r="G11" s="12"/>
      <c r="H11" s="13"/>
      <c r="I11" s="11"/>
      <c r="J11" s="27"/>
      <c r="K11" s="14"/>
      <c r="L11" s="16"/>
      <c r="M11" s="16"/>
      <c r="N11" s="16"/>
    </row>
    <row r="12" spans="1:15" ht="18.75" x14ac:dyDescent="0.2">
      <c r="B12" s="55" t="s">
        <v>15</v>
      </c>
      <c r="C12" s="55"/>
      <c r="D12" s="25">
        <v>1</v>
      </c>
      <c r="F12" s="12"/>
      <c r="G12" s="17"/>
      <c r="H12" s="16"/>
      <c r="I12" s="16"/>
      <c r="J12" s="16"/>
      <c r="K12" s="16"/>
      <c r="L12" s="16"/>
      <c r="M12" s="16"/>
      <c r="N12" s="16"/>
    </row>
    <row r="13" spans="1:15" ht="18.75" customHeight="1" x14ac:dyDescent="0.2">
      <c r="B13" s="56" t="s">
        <v>16</v>
      </c>
      <c r="C13" s="57"/>
      <c r="D13" s="25">
        <v>0</v>
      </c>
      <c r="E13" s="10"/>
      <c r="F13" s="16"/>
      <c r="G13" s="16"/>
      <c r="H13" s="16"/>
      <c r="I13" s="16"/>
      <c r="J13" s="16"/>
      <c r="K13" s="16"/>
      <c r="L13" s="16"/>
      <c r="M13" s="16"/>
      <c r="N13" s="16"/>
    </row>
    <row r="14" spans="1:15" ht="18.75" x14ac:dyDescent="0.2">
      <c r="B14" s="56" t="s">
        <v>17</v>
      </c>
      <c r="C14" s="57"/>
      <c r="D14" s="25">
        <v>0</v>
      </c>
      <c r="E14" s="10"/>
      <c r="F14" s="16"/>
      <c r="G14" s="16"/>
      <c r="H14" s="16"/>
      <c r="I14" s="16"/>
      <c r="J14" s="16"/>
      <c r="K14" s="16"/>
      <c r="L14" s="16"/>
      <c r="M14" s="16"/>
      <c r="N14" s="16"/>
    </row>
    <row r="15" spans="1:15" ht="18.75" customHeight="1" x14ac:dyDescent="0.2">
      <c r="B15" s="76" t="s">
        <v>18</v>
      </c>
      <c r="C15" s="77"/>
      <c r="D15" s="25">
        <v>0</v>
      </c>
      <c r="E15" s="10"/>
      <c r="F15" s="16"/>
      <c r="G15" s="16"/>
      <c r="H15" s="16"/>
      <c r="I15" s="16"/>
      <c r="J15" s="16"/>
      <c r="K15" s="12"/>
      <c r="L15" s="16"/>
      <c r="M15" s="16"/>
      <c r="N15" s="16"/>
    </row>
    <row r="16" spans="1:15" ht="18.75" x14ac:dyDescent="0.2">
      <c r="B16" s="82" t="s">
        <v>12</v>
      </c>
      <c r="C16" s="83"/>
      <c r="D16" s="25">
        <v>1</v>
      </c>
      <c r="E16" s="3"/>
      <c r="F16" s="16"/>
      <c r="G16" s="16"/>
      <c r="H16" s="16"/>
      <c r="I16" s="16"/>
      <c r="J16" s="16"/>
      <c r="K16" s="16"/>
      <c r="L16" s="16"/>
      <c r="M16" s="16"/>
      <c r="N16" s="16"/>
    </row>
    <row r="17" spans="2:14" ht="18.75" customHeight="1" x14ac:dyDescent="0.2">
      <c r="B17" s="80" t="s">
        <v>18</v>
      </c>
      <c r="C17" s="81"/>
      <c r="D17" s="25">
        <v>0</v>
      </c>
      <c r="E17" s="10"/>
      <c r="F17" s="16"/>
      <c r="G17" s="16"/>
      <c r="H17" s="16"/>
      <c r="I17" s="16"/>
      <c r="J17" s="16"/>
      <c r="K17" s="16"/>
      <c r="L17" s="16"/>
      <c r="M17" s="16"/>
      <c r="N17" s="16"/>
    </row>
    <row r="18" spans="2:14" ht="18.75" customHeight="1" x14ac:dyDescent="0.2">
      <c r="B18" s="78" t="s">
        <v>19</v>
      </c>
      <c r="C18" s="79"/>
      <c r="D18" s="25">
        <v>0</v>
      </c>
      <c r="F18" s="16"/>
      <c r="G18" s="16"/>
      <c r="H18" s="16"/>
      <c r="I18" s="16"/>
      <c r="J18" s="16"/>
      <c r="K18" s="16"/>
      <c r="L18" s="16"/>
      <c r="M18" s="16"/>
      <c r="N18" s="16"/>
    </row>
    <row r="19" spans="2:14" ht="18.75" customHeight="1" x14ac:dyDescent="0.2">
      <c r="B19" s="74" t="s">
        <v>20</v>
      </c>
      <c r="C19" s="75"/>
      <c r="D19" s="26">
        <v>2</v>
      </c>
      <c r="E19" s="5"/>
      <c r="F19" s="16"/>
      <c r="G19" s="16"/>
      <c r="H19" s="16"/>
      <c r="I19" s="16"/>
      <c r="J19" s="16"/>
      <c r="K19" s="16"/>
      <c r="L19" s="16"/>
      <c r="M19" s="16"/>
      <c r="N19" s="16"/>
    </row>
    <row r="20" spans="2:14" ht="18.75" x14ac:dyDescent="0.2">
      <c r="B20" s="53" t="s">
        <v>22</v>
      </c>
      <c r="C20" s="54"/>
      <c r="D20" s="25">
        <v>0</v>
      </c>
      <c r="E20" s="5"/>
      <c r="F20" s="16"/>
      <c r="G20" s="16"/>
      <c r="H20" s="16"/>
      <c r="I20" s="16"/>
      <c r="J20" s="16"/>
      <c r="K20" s="16"/>
      <c r="L20" s="16"/>
      <c r="M20" s="16"/>
      <c r="N20" s="16"/>
    </row>
    <row r="21" spans="2:14" ht="18.75" customHeight="1" x14ac:dyDescent="0.2">
      <c r="B21" s="84" t="s">
        <v>21</v>
      </c>
      <c r="C21" s="85"/>
      <c r="D21" s="25">
        <v>0</v>
      </c>
      <c r="F21" s="16"/>
      <c r="G21" s="16"/>
      <c r="H21" s="16"/>
      <c r="I21" s="16"/>
      <c r="J21" s="16"/>
      <c r="K21" s="16"/>
      <c r="L21" s="16"/>
      <c r="M21" s="16"/>
      <c r="N21" s="16"/>
    </row>
    <row r="22" spans="2:14" ht="7.5" customHeight="1" x14ac:dyDescent="0.2">
      <c r="B22" s="6"/>
      <c r="C22" s="6"/>
      <c r="D22" s="2"/>
      <c r="F22" s="16"/>
      <c r="G22" s="16"/>
      <c r="H22" s="16"/>
      <c r="I22" s="16"/>
      <c r="J22" s="16"/>
      <c r="K22" s="16"/>
      <c r="L22" s="16"/>
      <c r="M22" s="16"/>
      <c r="N22" s="16"/>
    </row>
    <row r="23" spans="2:14" ht="60.75" customHeight="1" x14ac:dyDescent="0.2">
      <c r="B23" s="72" t="s">
        <v>27</v>
      </c>
      <c r="C23" s="73"/>
      <c r="D23" s="19">
        <f>SUM(I7:I10)</f>
        <v>4586</v>
      </c>
      <c r="E23" s="51" t="s">
        <v>36</v>
      </c>
      <c r="F23" s="52"/>
      <c r="G23" s="19">
        <f>SUMIF(N7:N10,"да",I7:I10)</f>
        <v>4586</v>
      </c>
      <c r="H23" s="51" t="s">
        <v>28</v>
      </c>
      <c r="I23" s="52"/>
      <c r="J23" s="19">
        <f>D23-G23</f>
        <v>0</v>
      </c>
      <c r="M23" s="1"/>
      <c r="N23" s="4"/>
    </row>
    <row r="24" spans="2:14" ht="6.75" customHeight="1" x14ac:dyDescent="0.2">
      <c r="B24" s="29"/>
      <c r="C24" s="29"/>
      <c r="D24" s="20"/>
      <c r="E24" s="21"/>
      <c r="F24" s="22"/>
      <c r="G24" s="21"/>
      <c r="H24" s="21"/>
      <c r="I24" s="22"/>
      <c r="J24" s="21"/>
      <c r="K24" s="18"/>
      <c r="L24" s="1"/>
      <c r="M24" s="1"/>
      <c r="N24" s="4"/>
    </row>
    <row r="25" spans="2:14" ht="51" customHeight="1" x14ac:dyDescent="0.2">
      <c r="B25" s="72" t="s">
        <v>29</v>
      </c>
      <c r="C25" s="73"/>
      <c r="D25" s="28">
        <f>SUM(H7:H10)</f>
        <v>0.36041666666666666</v>
      </c>
      <c r="E25" s="51" t="s">
        <v>30</v>
      </c>
      <c r="F25" s="52"/>
      <c r="G25" s="23">
        <f>SUMIF(N7:N10,"да",H7:H10)</f>
        <v>0.36041666666666666</v>
      </c>
      <c r="H25" s="51" t="s">
        <v>31</v>
      </c>
      <c r="I25" s="52"/>
      <c r="J25" s="23">
        <f>D25-G25</f>
        <v>0</v>
      </c>
      <c r="M25" s="1"/>
      <c r="N25" s="4"/>
    </row>
    <row r="26" spans="2:14" ht="8.25" customHeight="1" x14ac:dyDescent="0.2">
      <c r="B26" s="29"/>
      <c r="C26" s="29"/>
      <c r="D26" s="24"/>
      <c r="E26" s="21"/>
      <c r="F26" s="21"/>
      <c r="G26" s="24" t="s">
        <v>35</v>
      </c>
      <c r="H26" s="21"/>
      <c r="I26" s="21"/>
      <c r="J26" s="24"/>
      <c r="M26" s="1"/>
      <c r="N26" s="4"/>
    </row>
    <row r="27" spans="2:14" ht="51" customHeight="1" x14ac:dyDescent="0.2">
      <c r="B27" s="72" t="s">
        <v>32</v>
      </c>
      <c r="C27" s="73"/>
      <c r="D27" s="38">
        <f>SUM(O7:O10)</f>
        <v>4</v>
      </c>
      <c r="E27" s="51" t="s">
        <v>33</v>
      </c>
      <c r="F27" s="52"/>
      <c r="G27" s="38">
        <f>SUMIF(N7:N10,"да",O7:O10)</f>
        <v>4</v>
      </c>
      <c r="H27" s="51" t="s">
        <v>34</v>
      </c>
      <c r="I27" s="52"/>
      <c r="J27" s="19">
        <f>D27-G27</f>
        <v>0</v>
      </c>
      <c r="M27" s="1"/>
      <c r="N27" s="4"/>
    </row>
    <row r="28" spans="2:14" ht="22.5" x14ac:dyDescent="0.2">
      <c r="B28" s="7" t="s">
        <v>13</v>
      </c>
      <c r="C28" s="7"/>
      <c r="G28" s="9"/>
      <c r="H28" s="9"/>
      <c r="I28" s="9"/>
      <c r="J28" s="9"/>
      <c r="K28" s="9"/>
      <c r="L28" s="4"/>
      <c r="M28" s="4"/>
      <c r="N28" s="4"/>
    </row>
    <row r="29" spans="2:14" ht="12.75" customHeight="1" x14ac:dyDescent="0.2">
      <c r="B29" s="71" t="s">
        <v>40</v>
      </c>
      <c r="C29" s="71"/>
      <c r="G29" s="9"/>
      <c r="H29" s="9"/>
      <c r="I29" s="9"/>
      <c r="J29" s="9"/>
      <c r="K29" s="9"/>
      <c r="L29" s="4"/>
      <c r="M29" s="4"/>
    </row>
    <row r="30" spans="2:14" x14ac:dyDescent="0.2">
      <c r="F30" s="15"/>
      <c r="G30" s="15"/>
      <c r="H30" s="15"/>
    </row>
  </sheetData>
  <sortState ref="B7:N10">
    <sortCondition ref="F7:F10"/>
  </sortState>
  <mergeCells count="40">
    <mergeCell ref="B29:C29"/>
    <mergeCell ref="B27:C27"/>
    <mergeCell ref="B25:C25"/>
    <mergeCell ref="B19:C19"/>
    <mergeCell ref="B15:C15"/>
    <mergeCell ref="B18:C18"/>
    <mergeCell ref="B17:C17"/>
    <mergeCell ref="B16:C16"/>
    <mergeCell ref="B21:C21"/>
    <mergeCell ref="B23:C23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B5:B6"/>
    <mergeCell ref="A5:A6"/>
    <mergeCell ref="K5:K6"/>
    <mergeCell ref="H27:I27"/>
    <mergeCell ref="B20:C20"/>
    <mergeCell ref="H23:I23"/>
    <mergeCell ref="E25:F25"/>
    <mergeCell ref="H25:I25"/>
    <mergeCell ref="B12:C12"/>
    <mergeCell ref="B13:C13"/>
    <mergeCell ref="B11:D11"/>
    <mergeCell ref="B14:C14"/>
    <mergeCell ref="E27:F27"/>
    <mergeCell ref="E23:F23"/>
    <mergeCell ref="B7:B9"/>
    <mergeCell ref="C7:C9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2024-05-20T02:37:45Z</cp:lastPrinted>
  <dcterms:created xsi:type="dcterms:W3CDTF">1996-10-08T23:32:33Z</dcterms:created>
  <dcterms:modified xsi:type="dcterms:W3CDTF">2025-03-31T09:14:00Z</dcterms:modified>
</cp:coreProperties>
</file>