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3\"/>
    </mc:Choice>
  </mc:AlternateContent>
  <bookViews>
    <workbookView showHorizontalScroll="0" showVerticalScroll="0" showSheetTabs="0" xWindow="0" yWindow="0" windowWidth="28800" windowHeight="1231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7" i="12" l="1"/>
  <c r="D27" i="12"/>
  <c r="J25" i="12"/>
  <c r="G25" i="12"/>
  <c r="D25" i="12"/>
  <c r="J23" i="12"/>
  <c r="G23" i="12"/>
  <c r="D23" i="12"/>
  <c r="H8" i="12" l="1"/>
  <c r="H10" i="12" l="1"/>
  <c r="H9" i="12" l="1"/>
  <c r="J27" i="12" l="1"/>
</calcChain>
</file>

<file path=xl/sharedStrings.xml><?xml version="1.0" encoding="utf-8"?>
<sst xmlns="http://schemas.openxmlformats.org/spreadsheetml/2006/main" count="70" uniqueCount="60">
  <si>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</si>
  <si>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</si>
  <si>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</si>
  <si>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</si>
  <si>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</si>
  <si>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</si>
  <si>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</si>
  <si>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</si>
  <si>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</si>
  <si>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</si>
  <si>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</si>
  <si>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</si>
  <si>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</si>
  <si>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</si>
  <si>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</si>
  <si>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</si>
  <si>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</si>
  <si>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</si>
  <si>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</si>
  <si>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</si>
  <si>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</si>
  <si>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</si>
  <si>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</si>
  <si>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</si>
  <si>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</si>
  <si>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</si>
  <si>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</si>
  <si>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</si>
  <si>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</si>
  <si>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</si>
  <si>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</si>
  <si>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</si>
  <si>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</si>
  <si>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</si>
  <si>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</si>
  <si>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нет</t>
  </si>
  <si>
    <t>из них   недоотпуск  в  сетях АО "ЮРЭСК" ( кВт*ч)-</t>
  </si>
  <si>
    <t>,</t>
  </si>
  <si>
    <t>Исполнитель :  ДОДС Ярошенко А.А.</t>
  </si>
  <si>
    <t>да</t>
  </si>
  <si>
    <t>ЮТЭК-Когалым</t>
  </si>
  <si>
    <t>за период с 08:00 23.03.26 по 08:00 30.03.26.</t>
  </si>
  <si>
    <t xml:space="preserve">АО "ЮРЭСК" 
г. Ханты-Мансийск </t>
  </si>
  <si>
    <t>г. Ханты-Мансийск</t>
  </si>
  <si>
    <t>ПС 110 кВ Западная, 
КЛ-10 РП-41-1</t>
  </si>
  <si>
    <t>отключена персоналом</t>
  </si>
  <si>
    <t>23.03.26
15:46</t>
  </si>
  <si>
    <t xml:space="preserve">Повреждение КЛ техникой при производстве земляных работ. (снижение сопротивления изоляции фазы «С»). </t>
  </si>
  <si>
    <t>Советский ф-л
АО "ЮРЭСК"</t>
  </si>
  <si>
    <t>г. Советский</t>
  </si>
  <si>
    <t>ПС 220 кВ Картопья,
ВЛ-10 УРБ</t>
  </si>
  <si>
    <t>ТО, УАПВ</t>
  </si>
  <si>
    <t>г. Коглаым</t>
  </si>
  <si>
    <t>ЦРП-2-13,                                                   КВЛ-6 кВ ф.13-05</t>
  </si>
  <si>
    <t>ТО</t>
  </si>
  <si>
    <t>Повреждение ВЛ в пролетах оп.№45-46 техникой сторонней организации</t>
  </si>
  <si>
    <t>ВЛ 110 кВ Фоминская-Югра-2</t>
  </si>
  <si>
    <t>НВЧЗ, 
НАПВ</t>
  </si>
  <si>
    <t>Касание провода техникой стороней оганизации в пролете оп. №68-69. ИМФ ПС 220кВ Югра 54 км, ИМФ ПС 110кВ Фоминская 25 км (Зона ответственности «Нефтеюганске ЭС»). В 17:57 успешное РПВ.</t>
  </si>
  <si>
    <t>Перекрытие Секции-0,4 в ТП-16-189, в РУ-10кВ попадание металлической планки от корпуса ТП на ВН-10, повреждение ПК-10 ф. А,В,С (80А), РУ-0,4кВ  межфазное КЗ СШ-0.4кВ (с потолка ТП упал фольгированный утеплитель на шины-0,4кВ). Работы по восстановлению ТП-16-189 закончены 24.03 в 03:38.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</si>
</sst>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 tint="-4.9989318521683403E-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9" fillId="0" borderId="0" xfId="0" applyFont="1" applyAlignment="1">
      <alignment wrapText="1"/>
    </xf>
    <xf numFmtId="0" fontId="68" fillId="0" borderId="1" xfId="0" applyFont="1" applyBorder="1" applyAlignment="1">
      <alignment horizontal="left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8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69" fontId="63" fillId="9" borderId="7" xfId="0" applyNumberFormat="1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/>
    </xf>
    <xf numFmtId="0" fontId="68" fillId="0" borderId="1" xfId="0" applyFont="1" applyBorder="1" applyAlignment="1">
      <alignment horizontal="center" vertical="center"/>
    </xf>
    <xf numFmtId="0" fontId="63" fillId="9" borderId="8" xfId="0" applyNumberFormat="1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60" fillId="0" borderId="7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/>
    </xf>
    <xf numFmtId="0" fontId="68" fillId="5" borderId="1" xfId="0" applyFont="1" applyFill="1" applyBorder="1" applyAlignment="1">
      <alignment horizontal="left" vertical="center" wrapText="1"/>
    </xf>
    <xf numFmtId="0" fontId="68" fillId="4" borderId="1" xfId="0" applyFont="1" applyFill="1" applyBorder="1" applyAlignment="1">
      <alignment horizontal="left" vertical="center" wrapText="1"/>
    </xf>
    <xf numFmtId="0" fontId="68" fillId="8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6"/>
  <sheetViews>
    <sheetView tabSelected="1" view="pageBreakPreview" zoomScale="70" zoomScaleNormal="93" zoomScaleSheetLayoutView="70" workbookViewId="0">
      <selection activeCell="K23" sqref="K23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40.71093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8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28"/>
    </row>
    <row r="2" spans="1:15" ht="15.75" x14ac:dyDescent="0.25">
      <c r="A2" s="88" t="s">
        <v>23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5" ht="15.75" x14ac:dyDescent="0.2">
      <c r="A3" s="91" t="s">
        <v>41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15" ht="15.75" x14ac:dyDescent="0.2">
      <c r="A4" s="92" t="s">
        <v>11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5" x14ac:dyDescent="0.2">
      <c r="A5" s="66" t="s">
        <v>14</v>
      </c>
      <c r="B5" s="66" t="s">
        <v>4</v>
      </c>
      <c r="C5" s="89" t="s">
        <v>6</v>
      </c>
      <c r="D5" s="66" t="s">
        <v>3</v>
      </c>
      <c r="E5" s="66" t="s">
        <v>7</v>
      </c>
      <c r="F5" s="66" t="s">
        <v>5</v>
      </c>
      <c r="G5" s="66"/>
      <c r="H5" s="66" t="s">
        <v>10</v>
      </c>
      <c r="I5" s="66" t="s">
        <v>9</v>
      </c>
      <c r="J5" s="66" t="s">
        <v>26</v>
      </c>
      <c r="K5" s="66" t="s">
        <v>0</v>
      </c>
      <c r="L5" s="66" t="s">
        <v>8</v>
      </c>
      <c r="M5" s="66" t="s">
        <v>24</v>
      </c>
      <c r="N5" s="66" t="s">
        <v>25</v>
      </c>
    </row>
    <row r="6" spans="1:15" ht="52.5" customHeight="1" x14ac:dyDescent="0.2">
      <c r="A6" s="66"/>
      <c r="B6" s="66"/>
      <c r="C6" s="90"/>
      <c r="D6" s="66"/>
      <c r="E6" s="66"/>
      <c r="F6" s="37" t="s">
        <v>1</v>
      </c>
      <c r="G6" s="37" t="s">
        <v>2</v>
      </c>
      <c r="H6" s="66"/>
      <c r="I6" s="66"/>
      <c r="J6" s="66"/>
      <c r="K6" s="93"/>
      <c r="L6" s="66"/>
      <c r="M6" s="66"/>
      <c r="N6" s="66"/>
    </row>
    <row r="7" spans="1:15" ht="39.950000000000003" customHeight="1" x14ac:dyDescent="0.2">
      <c r="A7" s="43">
        <v>1</v>
      </c>
      <c r="B7" s="54" t="s">
        <v>42</v>
      </c>
      <c r="C7" s="55" t="s">
        <v>43</v>
      </c>
      <c r="D7" s="56" t="s">
        <v>44</v>
      </c>
      <c r="E7" s="38" t="s">
        <v>45</v>
      </c>
      <c r="F7" s="41" t="s">
        <v>46</v>
      </c>
      <c r="G7" s="41" t="s">
        <v>46</v>
      </c>
      <c r="H7" s="51">
        <v>0</v>
      </c>
      <c r="I7" s="40">
        <v>0</v>
      </c>
      <c r="J7" s="38">
        <v>0</v>
      </c>
      <c r="K7" s="63" t="s">
        <v>47</v>
      </c>
      <c r="L7" s="57" t="s">
        <v>35</v>
      </c>
      <c r="M7" s="38">
        <v>3</v>
      </c>
      <c r="N7" s="38" t="s">
        <v>35</v>
      </c>
      <c r="O7" s="44">
        <v>1</v>
      </c>
    </row>
    <row r="8" spans="1:15" ht="54.6" customHeight="1" x14ac:dyDescent="0.2">
      <c r="A8" s="53">
        <v>2</v>
      </c>
      <c r="B8" s="54" t="s">
        <v>42</v>
      </c>
      <c r="C8" s="55" t="s">
        <v>43</v>
      </c>
      <c r="D8" s="56" t="s">
        <v>56</v>
      </c>
      <c r="E8" s="38" t="s">
        <v>57</v>
      </c>
      <c r="F8" s="41">
        <v>46109.708333333336</v>
      </c>
      <c r="G8" s="41">
        <v>46109.747916666667</v>
      </c>
      <c r="H8" s="42">
        <f>G8-F8</f>
        <v>3.9583333331393078E-2</v>
      </c>
      <c r="I8" s="40">
        <v>0</v>
      </c>
      <c r="J8" s="38">
        <v>0</v>
      </c>
      <c r="K8" s="64" t="s">
        <v>58</v>
      </c>
      <c r="L8" s="57" t="s">
        <v>35</v>
      </c>
      <c r="M8" s="38">
        <v>8</v>
      </c>
      <c r="N8" s="38" t="s">
        <v>35</v>
      </c>
      <c r="O8" s="44">
        <v>1</v>
      </c>
    </row>
    <row r="9" spans="1:15" ht="106.5" customHeight="1" x14ac:dyDescent="0.2">
      <c r="A9" s="53">
        <v>3</v>
      </c>
      <c r="B9" s="58" t="s">
        <v>48</v>
      </c>
      <c r="C9" s="59" t="s">
        <v>49</v>
      </c>
      <c r="D9" s="50" t="s">
        <v>50</v>
      </c>
      <c r="E9" s="38" t="s">
        <v>51</v>
      </c>
      <c r="F9" s="60">
        <v>46104.730555555558</v>
      </c>
      <c r="G9" s="60">
        <v>46104.730555555558</v>
      </c>
      <c r="H9" s="51">
        <f>G9-F9</f>
        <v>0</v>
      </c>
      <c r="I9" s="52">
        <v>0</v>
      </c>
      <c r="J9" s="36">
        <v>20</v>
      </c>
      <c r="K9" s="65" t="s">
        <v>59</v>
      </c>
      <c r="L9" s="35" t="s">
        <v>35</v>
      </c>
      <c r="M9" s="61">
        <v>4</v>
      </c>
      <c r="N9" s="59" t="s">
        <v>39</v>
      </c>
      <c r="O9" s="44">
        <v>1</v>
      </c>
    </row>
    <row r="10" spans="1:15" ht="39.950000000000003" customHeight="1" x14ac:dyDescent="0.2">
      <c r="A10" s="53">
        <v>4</v>
      </c>
      <c r="B10" s="62" t="s">
        <v>40</v>
      </c>
      <c r="C10" s="40" t="s">
        <v>52</v>
      </c>
      <c r="D10" s="45" t="s">
        <v>53</v>
      </c>
      <c r="E10" s="40" t="s">
        <v>54</v>
      </c>
      <c r="F10" s="39">
        <v>46106.375</v>
      </c>
      <c r="G10" s="39">
        <v>46106.490972222222</v>
      </c>
      <c r="H10" s="42">
        <f>G10-F10</f>
        <v>0.11597222222189885</v>
      </c>
      <c r="I10" s="52">
        <v>182</v>
      </c>
      <c r="J10" s="46">
        <v>100</v>
      </c>
      <c r="K10" s="49" t="s">
        <v>55</v>
      </c>
      <c r="L10" s="47" t="s">
        <v>35</v>
      </c>
      <c r="M10" s="48">
        <v>4</v>
      </c>
      <c r="N10" s="48" t="s">
        <v>39</v>
      </c>
      <c r="O10" s="44">
        <v>1</v>
      </c>
    </row>
    <row r="11" spans="1:15" ht="29.1" customHeight="1" x14ac:dyDescent="0.2">
      <c r="A11" s="20"/>
      <c r="B11" s="84"/>
      <c r="C11" s="84"/>
      <c r="D11" s="84"/>
      <c r="E11" s="21"/>
      <c r="F11" s="25"/>
      <c r="G11" s="25"/>
      <c r="H11" s="22"/>
      <c r="I11" s="21"/>
      <c r="J11" s="23"/>
      <c r="K11" s="26"/>
      <c r="L11" s="27"/>
      <c r="M11" s="24"/>
      <c r="N11" s="24"/>
    </row>
    <row r="12" spans="1:15" ht="18.75" x14ac:dyDescent="0.2">
      <c r="B12" s="80" t="s">
        <v>15</v>
      </c>
      <c r="C12" s="81"/>
      <c r="D12" s="18">
        <v>2</v>
      </c>
      <c r="F12" s="11"/>
      <c r="G12" s="14"/>
      <c r="H12" s="13"/>
      <c r="I12" s="13"/>
      <c r="J12" s="13"/>
      <c r="K12" s="13"/>
      <c r="L12" s="13"/>
      <c r="M12" s="13"/>
      <c r="N12" s="13"/>
    </row>
    <row r="13" spans="1:15" ht="18.75" customHeight="1" x14ac:dyDescent="0.2">
      <c r="B13" s="82" t="s">
        <v>16</v>
      </c>
      <c r="C13" s="83"/>
      <c r="D13" s="18">
        <v>0</v>
      </c>
      <c r="E13" s="10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x14ac:dyDescent="0.2">
      <c r="B14" s="82" t="s">
        <v>17</v>
      </c>
      <c r="C14" s="83"/>
      <c r="D14" s="18">
        <v>0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2">
      <c r="B15" s="78" t="s">
        <v>18</v>
      </c>
      <c r="C15" s="79"/>
      <c r="D15" s="18">
        <v>2</v>
      </c>
      <c r="E15" s="10"/>
      <c r="F15" s="13"/>
      <c r="G15" s="13"/>
      <c r="H15" s="13"/>
      <c r="I15" s="13"/>
      <c r="J15" s="13"/>
      <c r="K15" s="11"/>
      <c r="L15" s="13"/>
      <c r="M15" s="13"/>
      <c r="N15" s="13"/>
    </row>
    <row r="16" spans="1:15" ht="18.75" x14ac:dyDescent="0.2">
      <c r="B16" s="76" t="s">
        <v>12</v>
      </c>
      <c r="C16" s="77"/>
      <c r="D16" s="18">
        <v>1</v>
      </c>
      <c r="E16" s="3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85" t="s">
        <v>18</v>
      </c>
      <c r="C17" s="86"/>
      <c r="D17" s="18">
        <v>1</v>
      </c>
      <c r="E17" s="10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72" t="s">
        <v>19</v>
      </c>
      <c r="C18" s="73"/>
      <c r="D18" s="18">
        <v>1</v>
      </c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70" t="s">
        <v>20</v>
      </c>
      <c r="C19" s="71"/>
      <c r="D19" s="19">
        <v>0</v>
      </c>
      <c r="E19" s="5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x14ac:dyDescent="0.2">
      <c r="B20" s="96" t="s">
        <v>22</v>
      </c>
      <c r="C20" s="97"/>
      <c r="D20" s="18">
        <v>0</v>
      </c>
      <c r="E20" s="5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2">
      <c r="B21" s="74" t="s">
        <v>21</v>
      </c>
      <c r="C21" s="75"/>
      <c r="D21" s="18">
        <v>0</v>
      </c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7.5" customHeight="1" x14ac:dyDescent="0.2">
      <c r="B22" s="6"/>
      <c r="C22" s="6"/>
      <c r="D22" s="2"/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60.75" customHeight="1" x14ac:dyDescent="0.2">
      <c r="B23" s="68" t="s">
        <v>27</v>
      </c>
      <c r="C23" s="69"/>
      <c r="D23" s="16">
        <f>SUM(I7:I10)</f>
        <v>182</v>
      </c>
      <c r="E23" s="94" t="s">
        <v>36</v>
      </c>
      <c r="F23" s="95"/>
      <c r="G23" s="16">
        <f>SUMIF(N7:N10, "да", I7:I10)</f>
        <v>182</v>
      </c>
      <c r="H23" s="94" t="s">
        <v>28</v>
      </c>
      <c r="I23" s="95"/>
      <c r="J23" s="16">
        <f>D23-G23</f>
        <v>0</v>
      </c>
      <c r="M23" s="1"/>
      <c r="N23" s="4"/>
    </row>
    <row r="24" spans="2:14" ht="6.75" customHeight="1" x14ac:dyDescent="0.2">
      <c r="B24" s="29"/>
      <c r="C24" s="29"/>
      <c r="D24" s="30"/>
      <c r="E24" s="31"/>
      <c r="F24" s="32"/>
      <c r="G24" s="31"/>
      <c r="H24" s="31"/>
      <c r="I24" s="32"/>
      <c r="J24" s="31"/>
      <c r="K24" s="15"/>
      <c r="L24" s="1"/>
      <c r="M24" s="1"/>
      <c r="N24" s="4"/>
    </row>
    <row r="25" spans="2:14" ht="51" customHeight="1" x14ac:dyDescent="0.2">
      <c r="B25" s="68" t="s">
        <v>29</v>
      </c>
      <c r="C25" s="69"/>
      <c r="D25" s="17">
        <f>SUM(H7:H10)</f>
        <v>0.15555555555329192</v>
      </c>
      <c r="E25" s="94" t="s">
        <v>30</v>
      </c>
      <c r="F25" s="95"/>
      <c r="G25" s="17">
        <f>SUMIF(N7:N10, "да", H7:H10)</f>
        <v>0.11597222222189885</v>
      </c>
      <c r="H25" s="94" t="s">
        <v>31</v>
      </c>
      <c r="I25" s="95"/>
      <c r="J25" s="17">
        <f>D25-G25</f>
        <v>3.9583333331393078E-2</v>
      </c>
      <c r="M25" s="1"/>
      <c r="N25" s="4"/>
    </row>
    <row r="26" spans="2:14" ht="8.25" customHeight="1" x14ac:dyDescent="0.2">
      <c r="B26" s="29"/>
      <c r="C26" s="29"/>
      <c r="D26" s="33"/>
      <c r="E26" s="31"/>
      <c r="F26" s="31"/>
      <c r="G26" s="33" t="s">
        <v>37</v>
      </c>
      <c r="H26" s="31"/>
      <c r="I26" s="31"/>
      <c r="J26" s="33"/>
      <c r="M26" s="1"/>
      <c r="N26" s="4"/>
    </row>
    <row r="27" spans="2:14" ht="51" customHeight="1" x14ac:dyDescent="0.2">
      <c r="B27" s="68" t="s">
        <v>32</v>
      </c>
      <c r="C27" s="69"/>
      <c r="D27" s="34">
        <f>SUM(O7:O10)</f>
        <v>4</v>
      </c>
      <c r="E27" s="94" t="s">
        <v>33</v>
      </c>
      <c r="F27" s="95"/>
      <c r="G27" s="34">
        <f>SUMIF(N7:N10, "да", O7:O10)</f>
        <v>2</v>
      </c>
      <c r="H27" s="94" t="s">
        <v>34</v>
      </c>
      <c r="I27" s="95"/>
      <c r="J27" s="16">
        <f>D27-G27</f>
        <v>2</v>
      </c>
      <c r="M27" s="1"/>
      <c r="N27" s="4"/>
    </row>
    <row r="28" spans="2:14" ht="22.5" x14ac:dyDescent="0.2">
      <c r="B28" s="7" t="s">
        <v>13</v>
      </c>
      <c r="C28" s="7"/>
      <c r="G28" s="9"/>
      <c r="H28" s="9"/>
      <c r="I28" s="9"/>
      <c r="J28" s="9"/>
      <c r="K28" s="9"/>
      <c r="L28" s="4"/>
      <c r="M28" s="4"/>
      <c r="N28" s="4"/>
    </row>
    <row r="29" spans="2:14" ht="12.75" customHeight="1" x14ac:dyDescent="0.2">
      <c r="B29" s="67" t="s">
        <v>38</v>
      </c>
      <c r="C29" s="67"/>
      <c r="G29" s="9"/>
      <c r="H29" s="9"/>
      <c r="I29" s="9"/>
      <c r="J29" s="9"/>
      <c r="K29" s="9"/>
      <c r="L29" s="4"/>
      <c r="M29" s="4"/>
    </row>
    <row r="30" spans="2:14" x14ac:dyDescent="0.2">
      <c r="F30" s="12"/>
      <c r="G30" s="12"/>
      <c r="H30" s="12"/>
    </row>
    <row r="36" spans="6:7" ht="18.75" x14ac:dyDescent="0.2">
      <c r="F36" s="11"/>
      <c r="G36" s="11"/>
    </row>
  </sheetData>
  <sortState ref="D10:N13">
    <sortCondition ref="F10:F13"/>
  </sortState>
  <mergeCells count="38">
    <mergeCell ref="H27:I27"/>
    <mergeCell ref="B20:C20"/>
    <mergeCell ref="H23:I23"/>
    <mergeCell ref="E25:F25"/>
    <mergeCell ref="H25:I25"/>
    <mergeCell ref="E27:F27"/>
    <mergeCell ref="E23:F23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A5:A6"/>
    <mergeCell ref="B5:B6"/>
    <mergeCell ref="B29:C29"/>
    <mergeCell ref="B27:C27"/>
    <mergeCell ref="B25:C25"/>
    <mergeCell ref="B19:C19"/>
    <mergeCell ref="B18:C18"/>
    <mergeCell ref="B21:C21"/>
    <mergeCell ref="B23:C23"/>
    <mergeCell ref="B16:C16"/>
    <mergeCell ref="B15:C15"/>
    <mergeCell ref="B12:C12"/>
    <mergeCell ref="B13:C13"/>
    <mergeCell ref="B14:C14"/>
    <mergeCell ref="B11:D11"/>
    <mergeCell ref="B17:C17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2025-05-05T02:41:24Z</cp:lastPrinted>
  <dcterms:created xsi:type="dcterms:W3CDTF">1996-10-08T23:32:33Z</dcterms:created>
  <dcterms:modified xsi:type="dcterms:W3CDTF">2026-03-30T03:23:43Z</dcterms:modified>
</cp:coreProperties>
</file>