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6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ведомость'!$A$1:$O$33</definedName>
  </definedNames>
  <calcPr calcId="152511"/>
</workbook>
</file>

<file path=xl/calcChain.xml><?xml version="1.0" encoding="utf-8"?>
<calcChain xmlns="http://schemas.openxmlformats.org/spreadsheetml/2006/main">
  <c r="J29" i="12" l="1"/>
  <c r="G31" i="12"/>
  <c r="D31" i="12"/>
  <c r="G29" i="12"/>
  <c r="G27" i="12"/>
  <c r="D29" i="12"/>
  <c r="D27" i="12"/>
  <c r="H14" i="12" l="1"/>
  <c r="H13" i="12"/>
  <c r="J31" i="12" l="1"/>
  <c r="J27" i="12"/>
</calcChain>
</file>

<file path=xl/sharedStrings.xml><?xml version="1.0" encoding="utf-8"?>
<sst xmlns="http://schemas.openxmlformats.org/spreadsheetml/2006/main" count="98" uniqueCount="78">
  <si>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</si>
  <si>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</si>
  <si>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</si>
  <si>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</si>
  <si>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</si>
  <si>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</si>
  <si>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</si>
  <si>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</si>
  <si>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</si>
  <si>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</si>
  <si>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</si>
  <si>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</si>
  <si>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</si>
  <si>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</si>
  <si>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</si>
  <si>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</si>
  <si>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</si>
  <si>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</si>
  <si>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</si>
  <si>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</si>
  <si>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</si>
  <si>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</si>
  <si>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</si>
  <si>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</si>
  <si>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</si>
  <si>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</si>
  <si>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</si>
  <si>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</si>
  <si>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</si>
  <si>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</si>
  <si>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</si>
  <si>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</si>
  <si>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</si>
  <si>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</si>
  <si>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</si>
  <si>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</si>
  <si>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</si>
  <si>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</si>
  <si>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Кондинский ф-л 
АО "ЮРЭСК"</t>
  </si>
  <si>
    <t>да</t>
  </si>
  <si>
    <t>Няганский ф-л 
АО "ЮРЭСК"</t>
  </si>
  <si>
    <t>г. Нягань</t>
  </si>
  <si>
    <t>п. Ушья</t>
  </si>
  <si>
    <t>ТО</t>
  </si>
  <si>
    <t>Советский ф-л 
АО "ЮРЭСК"</t>
  </si>
  <si>
    <t>г. Югорск</t>
  </si>
  <si>
    <t>МТЗ, НАПВ</t>
  </si>
  <si>
    <t>Повреждение концевой кабельной муфты оп.№52 ввод на ТП-9-16-14.</t>
  </si>
  <si>
    <t>Исполнитель :  ДОДС Козарь Г.Н.</t>
  </si>
  <si>
    <t>Повреждение концевой кабельной муфты оп.№101</t>
  </si>
  <si>
    <t>ПС 110 кВ Сухой бор, 
Реклоузер-1 оп.115,                              ВЛ-6 Восток-1</t>
  </si>
  <si>
    <t>ПС 110 кВ Геологическая,                      ВЛ-10 кВ Нижний склад</t>
  </si>
  <si>
    <t>СЗО/ЖО- 2</t>
  </si>
  <si>
    <t>МТЗ</t>
  </si>
  <si>
    <t>за период с 08:00 22.06.26 по 08:00 29.06.26.</t>
  </si>
  <si>
    <t>п. Кондинское</t>
  </si>
  <si>
    <t>ПС 35 кВ Тесла, 
ВЛ-10 кВ Линия-1</t>
  </si>
  <si>
    <t>24.06.26
21:25</t>
  </si>
  <si>
    <t>24.06.26
22:30</t>
  </si>
  <si>
    <t>Причина устанавливается (гроза).</t>
  </si>
  <si>
    <t>СЗО/ЖО-5</t>
  </si>
  <si>
    <t>ПС 35 кВ Мулымская, 
ВЛ-6 кВ Ушьинский</t>
  </si>
  <si>
    <t>24.06.26
21:57</t>
  </si>
  <si>
    <t>25.06.26
0:40</t>
  </si>
  <si>
    <t>Повреждение КЛ-6 ввод-2 на ТП-12-816.</t>
  </si>
  <si>
    <t>СЗО/ЖО-0</t>
  </si>
  <si>
    <t>РП-5-20,                                               ВЛ-10 кВ Лесников</t>
  </si>
  <si>
    <t>ОЗЗ</t>
  </si>
  <si>
    <t>23.06.26 
01:40</t>
  </si>
  <si>
    <t>23.06.26 
09:40</t>
  </si>
  <si>
    <t>Повреждение тр-ра на ТП-"Каскад" потребительская.</t>
  </si>
  <si>
    <t>РП-5-20,                                                      ВЛ-10 кВ Поселок</t>
  </si>
  <si>
    <t>Повреждение ОПН-10 на ТП-17-27 (на балансе РЭС Запад).</t>
  </si>
  <si>
    <t>ПС 110 кВ Геологическая,
ВЛ-10 кВ РП-3</t>
  </si>
  <si>
    <t>Повреждение участка КЛ-10 кВ между ТП 10 кВ № 9-8-17 и оп. 2 техникой сторонней организации.</t>
  </si>
  <si>
    <t>ЖО - 0,
СЗ - 3</t>
  </si>
  <si>
    <t>ПС 110 кВ Геологическая,
ВЛ-10 кВ Поселок</t>
  </si>
  <si>
    <t>Повреждение участка КЛ-10 кВ между ТП 10 кВ № 9-10-6 и оп. 9/6 техникой сторонней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</si>
</sst>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40"/>
  <sheetViews>
    <sheetView tabSelected="1" view="pageBreakPreview" topLeftCell="A6" zoomScale="70" zoomScaleNormal="93" zoomScaleSheetLayoutView="70" workbookViewId="0">
      <selection activeCell="K23" sqref="K23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55"/>
    <col min="22" max="16384" width="9.140625" style="8"/>
  </cols>
  <sheetData>
    <row r="1" spans="1:20" ht="15.75" x14ac:dyDescent="0.25">
      <c r="A1" s="2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54"/>
    </row>
    <row r="2" spans="1:20" ht="15.75" x14ac:dyDescent="0.25">
      <c r="A2" s="81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20" ht="15.75" x14ac:dyDescent="0.2">
      <c r="A3" s="85" t="s">
        <v>54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1:20" ht="15.75" x14ac:dyDescent="0.2">
      <c r="A4" s="86" t="s">
        <v>11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1:20" x14ac:dyDescent="0.2">
      <c r="A5" s="63" t="s">
        <v>14</v>
      </c>
      <c r="B5" s="63" t="s">
        <v>4</v>
      </c>
      <c r="C5" s="82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26</v>
      </c>
      <c r="K5" s="63" t="s">
        <v>0</v>
      </c>
      <c r="L5" s="63" t="s">
        <v>8</v>
      </c>
      <c r="M5" s="63" t="s">
        <v>24</v>
      </c>
      <c r="N5" s="63" t="s">
        <v>25</v>
      </c>
    </row>
    <row r="6" spans="1:20" ht="52.5" customHeight="1" x14ac:dyDescent="0.2">
      <c r="A6" s="84"/>
      <c r="B6" s="84"/>
      <c r="C6" s="83"/>
      <c r="D6" s="84"/>
      <c r="E6" s="84"/>
      <c r="F6" s="50" t="s">
        <v>1</v>
      </c>
      <c r="G6" s="50" t="s">
        <v>2</v>
      </c>
      <c r="H6" s="84"/>
      <c r="I6" s="84"/>
      <c r="J6" s="84"/>
      <c r="K6" s="64"/>
      <c r="L6" s="63"/>
      <c r="M6" s="63"/>
      <c r="N6" s="63"/>
    </row>
    <row r="7" spans="1:20" ht="54.95" customHeight="1" x14ac:dyDescent="0.2">
      <c r="A7" s="49">
        <v>1</v>
      </c>
      <c r="B7" s="59" t="s">
        <v>38</v>
      </c>
      <c r="C7" s="38" t="s">
        <v>42</v>
      </c>
      <c r="D7" s="42" t="s">
        <v>50</v>
      </c>
      <c r="E7" s="38" t="s">
        <v>46</v>
      </c>
      <c r="F7" s="43">
        <v>46194.84375</v>
      </c>
      <c r="G7" s="43">
        <v>46194.923611111109</v>
      </c>
      <c r="H7" s="37">
        <v>7.9861111111111105E-2</v>
      </c>
      <c r="I7" s="34">
        <v>627</v>
      </c>
      <c r="J7" s="44">
        <v>2000</v>
      </c>
      <c r="K7" s="51" t="s">
        <v>49</v>
      </c>
      <c r="L7" s="35" t="s">
        <v>37</v>
      </c>
      <c r="M7" s="36">
        <v>24</v>
      </c>
      <c r="N7" s="39" t="s">
        <v>39</v>
      </c>
      <c r="O7" s="97">
        <v>1</v>
      </c>
    </row>
    <row r="8" spans="1:20" ht="39.950000000000003" customHeight="1" x14ac:dyDescent="0.2">
      <c r="A8" s="49">
        <v>2</v>
      </c>
      <c r="B8" s="59"/>
      <c r="C8" s="38" t="s">
        <v>55</v>
      </c>
      <c r="D8" s="42" t="s">
        <v>56</v>
      </c>
      <c r="E8" s="38" t="s">
        <v>53</v>
      </c>
      <c r="F8" s="43" t="s">
        <v>57</v>
      </c>
      <c r="G8" s="43" t="s">
        <v>58</v>
      </c>
      <c r="H8" s="37">
        <v>4.5138888888888888E-2</v>
      </c>
      <c r="I8" s="34">
        <v>350</v>
      </c>
      <c r="J8" s="44">
        <v>970</v>
      </c>
      <c r="K8" s="52" t="s">
        <v>59</v>
      </c>
      <c r="L8" s="35" t="s">
        <v>60</v>
      </c>
      <c r="M8" s="36">
        <v>23</v>
      </c>
      <c r="N8" s="39" t="s">
        <v>39</v>
      </c>
      <c r="O8" s="97">
        <v>1</v>
      </c>
    </row>
    <row r="9" spans="1:20" ht="39.950000000000003" customHeight="1" x14ac:dyDescent="0.2">
      <c r="A9" s="49">
        <v>3</v>
      </c>
      <c r="B9" s="59"/>
      <c r="C9" s="38" t="s">
        <v>42</v>
      </c>
      <c r="D9" s="42" t="s">
        <v>61</v>
      </c>
      <c r="E9" s="38" t="s">
        <v>53</v>
      </c>
      <c r="F9" s="43" t="s">
        <v>62</v>
      </c>
      <c r="G9" s="43" t="s">
        <v>63</v>
      </c>
      <c r="H9" s="37">
        <v>0.11319444444444444</v>
      </c>
      <c r="I9" s="34">
        <v>300</v>
      </c>
      <c r="J9" s="44">
        <v>833</v>
      </c>
      <c r="K9" s="51" t="s">
        <v>64</v>
      </c>
      <c r="L9" s="35" t="s">
        <v>65</v>
      </c>
      <c r="M9" s="36">
        <v>23</v>
      </c>
      <c r="N9" s="39" t="s">
        <v>39</v>
      </c>
      <c r="O9" s="97">
        <v>1</v>
      </c>
    </row>
    <row r="10" spans="1:20" ht="39.950000000000003" customHeight="1" x14ac:dyDescent="0.2">
      <c r="A10" s="49">
        <v>4</v>
      </c>
      <c r="B10" s="45" t="s">
        <v>40</v>
      </c>
      <c r="C10" s="87" t="s">
        <v>41</v>
      </c>
      <c r="D10" s="46" t="s">
        <v>66</v>
      </c>
      <c r="E10" s="38" t="s">
        <v>67</v>
      </c>
      <c r="F10" s="47" t="s">
        <v>68</v>
      </c>
      <c r="G10" s="47" t="s">
        <v>69</v>
      </c>
      <c r="H10" s="37">
        <v>0.33333333333333331</v>
      </c>
      <c r="I10" s="38">
        <v>1240</v>
      </c>
      <c r="J10" s="38">
        <v>0</v>
      </c>
      <c r="K10" s="53" t="s">
        <v>70</v>
      </c>
      <c r="L10" s="35" t="s">
        <v>65</v>
      </c>
      <c r="M10" s="36">
        <v>22</v>
      </c>
      <c r="N10" s="38" t="s">
        <v>37</v>
      </c>
      <c r="O10" s="97">
        <v>1</v>
      </c>
    </row>
    <row r="11" spans="1:20" ht="53.1" customHeight="1" x14ac:dyDescent="0.2">
      <c r="A11" s="49">
        <v>5</v>
      </c>
      <c r="B11" s="45" t="s">
        <v>40</v>
      </c>
      <c r="C11" s="87"/>
      <c r="D11" s="46" t="s">
        <v>71</v>
      </c>
      <c r="E11" s="38" t="s">
        <v>43</v>
      </c>
      <c r="F11" s="47">
        <v>46196.069444444445</v>
      </c>
      <c r="G11" s="47">
        <v>46196.243055555555</v>
      </c>
      <c r="H11" s="37">
        <v>0.17361111111111113</v>
      </c>
      <c r="I11" s="39">
        <v>970</v>
      </c>
      <c r="J11" s="38">
        <v>314</v>
      </c>
      <c r="K11" s="53" t="s">
        <v>72</v>
      </c>
      <c r="L11" s="35" t="s">
        <v>65</v>
      </c>
      <c r="M11" s="36">
        <v>22</v>
      </c>
      <c r="N11" s="38" t="s">
        <v>37</v>
      </c>
      <c r="O11" s="97">
        <v>1</v>
      </c>
    </row>
    <row r="12" spans="1:20" ht="39.950000000000003" customHeight="1" x14ac:dyDescent="0.2">
      <c r="A12" s="49">
        <v>6</v>
      </c>
      <c r="B12" s="60" t="s">
        <v>44</v>
      </c>
      <c r="C12" s="38" t="s">
        <v>45</v>
      </c>
      <c r="D12" s="40" t="s">
        <v>51</v>
      </c>
      <c r="E12" s="38" t="s">
        <v>46</v>
      </c>
      <c r="F12" s="41">
        <v>46194.408333333333</v>
      </c>
      <c r="G12" s="41">
        <v>46194.512499999997</v>
      </c>
      <c r="H12" s="37">
        <v>0.10416666666666667</v>
      </c>
      <c r="I12" s="34">
        <v>1145</v>
      </c>
      <c r="J12" s="48">
        <v>636</v>
      </c>
      <c r="K12" s="51" t="s">
        <v>47</v>
      </c>
      <c r="L12" s="35" t="s">
        <v>52</v>
      </c>
      <c r="M12" s="36">
        <v>24</v>
      </c>
      <c r="N12" s="38" t="s">
        <v>39</v>
      </c>
      <c r="O12" s="97">
        <v>1</v>
      </c>
    </row>
    <row r="13" spans="1:20" ht="39.950000000000003" customHeight="1" x14ac:dyDescent="0.2">
      <c r="A13" s="49">
        <v>8</v>
      </c>
      <c r="B13" s="61"/>
      <c r="C13" s="38" t="s">
        <v>45</v>
      </c>
      <c r="D13" s="40" t="s">
        <v>73</v>
      </c>
      <c r="E13" s="38" t="s">
        <v>43</v>
      </c>
      <c r="F13" s="41">
        <v>46199.614583333336</v>
      </c>
      <c r="G13" s="41">
        <v>46199.654166666667</v>
      </c>
      <c r="H13" s="37">
        <f>G13-F13</f>
        <v>3.9583333331393078E-2</v>
      </c>
      <c r="I13" s="34">
        <v>163</v>
      </c>
      <c r="J13" s="48">
        <v>98</v>
      </c>
      <c r="K13" s="51" t="s">
        <v>74</v>
      </c>
      <c r="L13" s="35" t="s">
        <v>75</v>
      </c>
      <c r="M13" s="36">
        <v>22</v>
      </c>
      <c r="N13" s="38" t="s">
        <v>39</v>
      </c>
      <c r="O13" s="97">
        <v>1</v>
      </c>
      <c r="P13" s="56"/>
      <c r="Q13" s="57"/>
      <c r="R13" s="23"/>
      <c r="S13" s="58"/>
      <c r="T13" s="58"/>
    </row>
    <row r="14" spans="1:20" ht="39.950000000000003" customHeight="1" x14ac:dyDescent="0.2">
      <c r="A14" s="49">
        <v>9</v>
      </c>
      <c r="B14" s="62"/>
      <c r="C14" s="38" t="s">
        <v>45</v>
      </c>
      <c r="D14" s="40" t="s">
        <v>76</v>
      </c>
      <c r="E14" s="38" t="s">
        <v>43</v>
      </c>
      <c r="F14" s="41">
        <v>46199.708333333336</v>
      </c>
      <c r="G14" s="41">
        <v>46199.768055555556</v>
      </c>
      <c r="H14" s="37">
        <f>G14-F14</f>
        <v>5.9722222220443655E-2</v>
      </c>
      <c r="I14" s="34">
        <v>602</v>
      </c>
      <c r="J14" s="48">
        <v>2136</v>
      </c>
      <c r="K14" s="51" t="s">
        <v>77</v>
      </c>
      <c r="L14" s="35" t="s">
        <v>75</v>
      </c>
      <c r="M14" s="36">
        <v>22</v>
      </c>
      <c r="N14" s="38" t="s">
        <v>39</v>
      </c>
      <c r="O14" s="97">
        <v>1</v>
      </c>
      <c r="P14" s="56"/>
      <c r="Q14" s="57"/>
      <c r="R14" s="23"/>
      <c r="S14" s="58"/>
      <c r="T14" s="58"/>
    </row>
    <row r="15" spans="1:20" ht="29.1" customHeight="1" x14ac:dyDescent="0.2">
      <c r="A15" s="20"/>
      <c r="B15" s="88"/>
      <c r="C15" s="88"/>
      <c r="D15" s="88"/>
      <c r="E15" s="21"/>
      <c r="F15" s="25"/>
      <c r="G15" s="25"/>
      <c r="H15" s="22"/>
      <c r="I15" s="21"/>
      <c r="J15" s="23"/>
      <c r="K15" s="26"/>
      <c r="L15" s="27"/>
      <c r="M15" s="24"/>
      <c r="N15" s="24"/>
    </row>
    <row r="16" spans="1:20" ht="18.75" x14ac:dyDescent="0.2">
      <c r="B16" s="95" t="s">
        <v>15</v>
      </c>
      <c r="C16" s="96"/>
      <c r="D16" s="18">
        <v>0</v>
      </c>
      <c r="F16" s="11"/>
      <c r="G16" s="14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4" t="s">
        <v>16</v>
      </c>
      <c r="C17" s="75"/>
      <c r="D17" s="18">
        <v>0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74" t="s">
        <v>17</v>
      </c>
      <c r="C18" s="75"/>
      <c r="D18" s="18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93" t="s">
        <v>18</v>
      </c>
      <c r="C19" s="94"/>
      <c r="D19" s="18">
        <v>0</v>
      </c>
      <c r="E19" s="10"/>
      <c r="F19" s="13"/>
      <c r="G19" s="13"/>
      <c r="H19" s="13"/>
      <c r="I19" s="13"/>
      <c r="J19" s="13"/>
      <c r="K19" s="11"/>
      <c r="L19" s="13"/>
      <c r="M19" s="13"/>
      <c r="N19" s="13"/>
    </row>
    <row r="20" spans="2:14" ht="18.75" x14ac:dyDescent="0.2">
      <c r="B20" s="91" t="s">
        <v>12</v>
      </c>
      <c r="C20" s="92"/>
      <c r="D20" s="18">
        <v>5</v>
      </c>
      <c r="E20" s="3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89" t="s">
        <v>18</v>
      </c>
      <c r="C21" s="90"/>
      <c r="D21" s="18">
        <v>2</v>
      </c>
      <c r="E21" s="10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70" t="s">
        <v>19</v>
      </c>
      <c r="C22" s="71"/>
      <c r="D22" s="18">
        <v>2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2">
      <c r="B23" s="68" t="s">
        <v>20</v>
      </c>
      <c r="C23" s="69"/>
      <c r="D23" s="19">
        <v>1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x14ac:dyDescent="0.2">
      <c r="B24" s="78" t="s">
        <v>22</v>
      </c>
      <c r="C24" s="79"/>
      <c r="D24" s="18">
        <v>0</v>
      </c>
      <c r="E24" s="5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18.75" customHeight="1" x14ac:dyDescent="0.2">
      <c r="B25" s="72" t="s">
        <v>21</v>
      </c>
      <c r="C25" s="73"/>
      <c r="D25" s="18">
        <v>0</v>
      </c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7.5" customHeight="1" x14ac:dyDescent="0.2">
      <c r="B26" s="6"/>
      <c r="C26" s="6"/>
      <c r="D26" s="2"/>
      <c r="F26" s="13"/>
      <c r="G26" s="13"/>
      <c r="H26" s="13"/>
      <c r="I26" s="13"/>
      <c r="J26" s="13"/>
      <c r="K26" s="13"/>
      <c r="L26" s="13"/>
      <c r="M26" s="13"/>
      <c r="N26" s="13"/>
    </row>
    <row r="27" spans="2:14" ht="60.75" customHeight="1" x14ac:dyDescent="0.2">
      <c r="B27" s="66" t="s">
        <v>27</v>
      </c>
      <c r="C27" s="67"/>
      <c r="D27" s="16">
        <f>SUM(I7:I14)</f>
        <v>5397</v>
      </c>
      <c r="E27" s="76" t="s">
        <v>35</v>
      </c>
      <c r="F27" s="77"/>
      <c r="G27" s="16">
        <f>SUMIF(N7:N14,"да",I7:I14)</f>
        <v>3187</v>
      </c>
      <c r="H27" s="76" t="s">
        <v>28</v>
      </c>
      <c r="I27" s="77"/>
      <c r="J27" s="16">
        <f>D27-G27</f>
        <v>2210</v>
      </c>
      <c r="M27" s="1"/>
      <c r="N27" s="4"/>
    </row>
    <row r="28" spans="2:14" ht="6.75" customHeight="1" x14ac:dyDescent="0.2">
      <c r="B28" s="29"/>
      <c r="C28" s="29"/>
      <c r="D28" s="30"/>
      <c r="E28" s="31"/>
      <c r="F28" s="32"/>
      <c r="G28" s="31"/>
      <c r="H28" s="31"/>
      <c r="I28" s="32"/>
      <c r="J28" s="31"/>
      <c r="K28" s="15"/>
      <c r="L28" s="1"/>
      <c r="M28" s="1"/>
      <c r="N28" s="4"/>
    </row>
    <row r="29" spans="2:14" ht="51" customHeight="1" x14ac:dyDescent="0.2">
      <c r="B29" s="66" t="s">
        <v>29</v>
      </c>
      <c r="C29" s="67"/>
      <c r="D29" s="17">
        <f>SUM(H7:H14)</f>
        <v>0.94861111110739227</v>
      </c>
      <c r="E29" s="76" t="s">
        <v>30</v>
      </c>
      <c r="F29" s="77"/>
      <c r="G29" s="17">
        <f>SUMIF(N7:N14,"да",H7:H14)</f>
        <v>0.44166666666294785</v>
      </c>
      <c r="H29" s="76" t="s">
        <v>31</v>
      </c>
      <c r="I29" s="77"/>
      <c r="J29" s="16">
        <f>D29-G29</f>
        <v>0.50694444444444442</v>
      </c>
      <c r="M29" s="1"/>
      <c r="N29" s="4"/>
    </row>
    <row r="30" spans="2:14" ht="8.25" customHeight="1" x14ac:dyDescent="0.2">
      <c r="B30" s="29"/>
      <c r="C30" s="29"/>
      <c r="D30" s="33" t="s">
        <v>36</v>
      </c>
      <c r="E30" s="31"/>
      <c r="F30" s="31"/>
      <c r="G30" s="33" t="s">
        <v>36</v>
      </c>
      <c r="H30" s="31"/>
      <c r="I30" s="31"/>
      <c r="J30" s="33"/>
      <c r="M30" s="1"/>
      <c r="N30" s="4"/>
    </row>
    <row r="31" spans="2:14" ht="51" customHeight="1" x14ac:dyDescent="0.2">
      <c r="B31" s="66" t="s">
        <v>32</v>
      </c>
      <c r="C31" s="67"/>
      <c r="D31" s="98">
        <f>SUM(O7:O14)</f>
        <v>8</v>
      </c>
      <c r="E31" s="76" t="s">
        <v>33</v>
      </c>
      <c r="F31" s="77"/>
      <c r="G31" s="98">
        <f>SUMIF(N7:N14,"да",O7:O14)</f>
        <v>6</v>
      </c>
      <c r="H31" s="76" t="s">
        <v>34</v>
      </c>
      <c r="I31" s="77"/>
      <c r="J31" s="16">
        <f>D31-G31</f>
        <v>2</v>
      </c>
      <c r="M31" s="1"/>
      <c r="N31" s="4"/>
    </row>
    <row r="32" spans="2:14" ht="22.5" x14ac:dyDescent="0.2">
      <c r="B32" s="7" t="s">
        <v>13</v>
      </c>
      <c r="C32" s="7"/>
      <c r="G32" s="9"/>
      <c r="H32" s="9"/>
      <c r="I32" s="9"/>
      <c r="J32" s="9"/>
      <c r="K32" s="9"/>
      <c r="L32" s="4"/>
      <c r="M32" s="4"/>
      <c r="N32" s="4"/>
    </row>
    <row r="33" spans="2:13" ht="12.75" customHeight="1" x14ac:dyDescent="0.2">
      <c r="B33" s="65" t="s">
        <v>48</v>
      </c>
      <c r="C33" s="65"/>
      <c r="G33" s="9"/>
      <c r="H33" s="9"/>
      <c r="I33" s="9"/>
      <c r="J33" s="9"/>
      <c r="K33" s="9"/>
      <c r="L33" s="4"/>
      <c r="M33" s="4"/>
    </row>
    <row r="34" spans="2:13" x14ac:dyDescent="0.2">
      <c r="F34" s="12"/>
      <c r="G34" s="12"/>
      <c r="H34" s="12"/>
    </row>
    <row r="40" spans="2:13" ht="18.75" x14ac:dyDescent="0.2">
      <c r="F40" s="11"/>
      <c r="G40" s="11"/>
    </row>
  </sheetData>
  <sortState ref="B7:N16">
    <sortCondition ref="B7:B16"/>
    <sortCondition ref="F7:F16"/>
  </sortState>
  <mergeCells count="41">
    <mergeCell ref="H29:I29"/>
    <mergeCell ref="E31:F31"/>
    <mergeCell ref="E27:F27"/>
    <mergeCell ref="C10:C11"/>
    <mergeCell ref="B15:D15"/>
    <mergeCell ref="B21:C21"/>
    <mergeCell ref="B20:C20"/>
    <mergeCell ref="B19:C19"/>
    <mergeCell ref="B16:C16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B7:B9"/>
    <mergeCell ref="B12:B14"/>
    <mergeCell ref="K5:K6"/>
    <mergeCell ref="B33:C33"/>
    <mergeCell ref="B31:C31"/>
    <mergeCell ref="B29:C29"/>
    <mergeCell ref="B23:C23"/>
    <mergeCell ref="B22:C22"/>
    <mergeCell ref="B25:C25"/>
    <mergeCell ref="B27:C27"/>
    <mergeCell ref="B17:C17"/>
    <mergeCell ref="B18:C18"/>
    <mergeCell ref="H31:I31"/>
    <mergeCell ref="B24:C24"/>
    <mergeCell ref="H27:I27"/>
    <mergeCell ref="E29:F2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2026-06-29T03:21:17Z</dcterms:modified>
</cp:coreProperties>
</file>