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7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ведомость'!$A$1:$O$32</definedName>
  </definedNames>
  <calcPr calcId="152511"/>
</workbook>
</file>

<file path=xl/calcChain.xml><?xml version="1.0" encoding="utf-8"?>
<calcChain xmlns="http://schemas.openxmlformats.org/spreadsheetml/2006/main">
  <c r="G26" i="12" l="1"/>
  <c r="D26" i="12"/>
  <c r="G28" i="12"/>
  <c r="D28" i="12"/>
  <c r="G30" i="12"/>
  <c r="D30" i="12"/>
  <c r="J30" i="12" l="1"/>
  <c r="J28" i="12" l="1"/>
  <c r="J26" i="12"/>
</calcChain>
</file>

<file path=xl/sharedStrings.xml><?xml version="1.0" encoding="utf-8"?>
<sst xmlns="http://schemas.openxmlformats.org/spreadsheetml/2006/main" count="98" uniqueCount="87">
  <si>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</si>
  <si>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</si>
  <si>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</si>
  <si>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</si>
  <si>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</si>
  <si>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</si>
  <si>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</si>
  <si>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</si>
  <si>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</si>
  <si>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</si>
  <si>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</si>
  <si>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</si>
  <si>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</si>
  <si>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</si>
  <si>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</si>
  <si>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</si>
  <si>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</si>
  <si>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</si>
  <si>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</si>
  <si>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</si>
  <si>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</si>
  <si>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</si>
  <si>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</si>
  <si>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</si>
  <si>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</si>
  <si>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</si>
  <si>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</si>
  <si>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</si>
  <si>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</si>
  <si>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</si>
  <si>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</si>
  <si>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</si>
  <si>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</si>
  <si>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</si>
  <si>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</si>
  <si>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</si>
  <si>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</si>
  <si>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</si>
  <si>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</si>
  <si>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Няганский ф-л 
АО "ЮРЭСК"</t>
  </si>
  <si>
    <t>Советский ф-л
АО "ЮРЭСК"</t>
  </si>
  <si>
    <t>за период с 08:00 20.07.26 по 08:00 27.07.26.</t>
  </si>
  <si>
    <t>ПС 110 кВ Чульчам, 
ВЛ-10 Город-1</t>
  </si>
  <si>
    <t>ТО, НАПВ</t>
  </si>
  <si>
    <t>21.07.26
10:40</t>
  </si>
  <si>
    <t>21.07.26
10:45</t>
  </si>
  <si>
    <t>Кондинский ф-л 
АО "ЮРЭСК"</t>
  </si>
  <si>
    <t>п. Дальний</t>
  </si>
  <si>
    <t>СП-10 кВ Леуши, 
ВЛ-10  Дальный</t>
  </si>
  <si>
    <t>откл. персоналом</t>
  </si>
  <si>
    <t>22.07.26
23:34</t>
  </si>
  <si>
    <t>Нарушение крепления изолятора к штырю траверсы на опоре №538</t>
  </si>
  <si>
    <t>СЗО/ЖО-2.</t>
  </si>
  <si>
    <t xml:space="preserve">ПС 220 кВ Картопья,
ВЛ-10 ЛПК-2  </t>
  </si>
  <si>
    <t>МТЗ, НАПВ</t>
  </si>
  <si>
    <t>22.07.26
19:17</t>
  </si>
  <si>
    <t>22.07.26
19:32</t>
  </si>
  <si>
    <t>Причина устанавливается (гроза).</t>
  </si>
  <si>
    <t>СЗО/ЖО-6.</t>
  </si>
  <si>
    <t>п. Таежный</t>
  </si>
  <si>
    <t>ПС 110 кВ Таежная, 
ВЛ-10 Березовский-1</t>
  </si>
  <si>
    <t>21.07.26
16:10</t>
  </si>
  <si>
    <t>21.07.26
19:10</t>
  </si>
  <si>
    <t>Падение дерева в пролете оп.3-4, вследствие вырубки деревьев подрядной организацией вблизи ВЛ.</t>
  </si>
  <si>
    <t>СЗО/ЖО-3</t>
  </si>
  <si>
    <t>Повреждение ЛР-10 оп.№1 (ЛР-10 на балансе Энергокомплекс)</t>
  </si>
  <si>
    <t>г. Нягань</t>
  </si>
  <si>
    <t>г. Советский</t>
  </si>
  <si>
    <t>Белоярский ф-л 
АО "ЮРЭСК"</t>
  </si>
  <si>
    <t>п. Юильск</t>
  </si>
  <si>
    <t>ПС 110 кВ Сосновская, 
ВЛ-10 Юильск</t>
  </si>
  <si>
    <t>ТО, УРПВ</t>
  </si>
  <si>
    <t>26.07.26
23:27</t>
  </si>
  <si>
    <t>27.07.26
00:10</t>
  </si>
  <si>
    <t>Причина устанавливается (гроза)</t>
  </si>
  <si>
    <t>п. Междуреченский</t>
  </si>
  <si>
    <t>ПС 110 кВ Юмас, 
КВЛ-10 кВ Станция</t>
  </si>
  <si>
    <t>МТЗ, УРПВ</t>
  </si>
  <si>
    <t>27.07.26
05:32</t>
  </si>
  <si>
    <t>27.07.26
05:43</t>
  </si>
  <si>
    <t>Причина устанавливается.</t>
  </si>
  <si>
    <t>ПС 220 кВ Картопья, ВЛ-10 кВ Промбаза</t>
  </si>
  <si>
    <t>ТО, НАПВ, НРПВ</t>
  </si>
  <si>
    <t>Повреждение подвижного изолятора ф. «В» на РЛНД-10 оп.№24/1.</t>
  </si>
  <si>
    <t>СЗ/ЖО-3</t>
  </si>
  <si>
    <t>Исполнитель :  ДОДС Макаров В.А.</t>
  </si>
  <si>
    <t>22.07.26
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</si>
</sst>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9" fillId="0" borderId="0" xfId="0" applyFont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39" fillId="0" borderId="8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6" borderId="7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0" fillId="4" borderId="7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9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9"/>
  <sheetViews>
    <sheetView tabSelected="1" view="pageBreakPreview" zoomScale="85" zoomScaleNormal="93" zoomScaleSheetLayoutView="85" workbookViewId="0">
      <selection activeCell="K23" sqref="K2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28"/>
    </row>
    <row r="2" spans="1:15" ht="15.75" x14ac:dyDescent="0.25">
      <c r="A2" s="87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5" ht="15.75" x14ac:dyDescent="0.2">
      <c r="A3" s="90" t="s">
        <v>41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5" ht="15.75" x14ac:dyDescent="0.2">
      <c r="A4" s="91" t="s">
        <v>11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5" x14ac:dyDescent="0.2">
      <c r="A5" s="67" t="s">
        <v>14</v>
      </c>
      <c r="B5" s="67" t="s">
        <v>4</v>
      </c>
      <c r="C5" s="88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26</v>
      </c>
      <c r="K5" s="67" t="s">
        <v>0</v>
      </c>
      <c r="L5" s="67" t="s">
        <v>8</v>
      </c>
      <c r="M5" s="67" t="s">
        <v>24</v>
      </c>
      <c r="N5" s="67" t="s">
        <v>25</v>
      </c>
    </row>
    <row r="6" spans="1:15" ht="52.5" customHeight="1" x14ac:dyDescent="0.2">
      <c r="A6" s="67"/>
      <c r="B6" s="67"/>
      <c r="C6" s="89"/>
      <c r="D6" s="67"/>
      <c r="E6" s="67"/>
      <c r="F6" s="35" t="s">
        <v>1</v>
      </c>
      <c r="G6" s="35" t="s">
        <v>2</v>
      </c>
      <c r="H6" s="67"/>
      <c r="I6" s="67"/>
      <c r="J6" s="67"/>
      <c r="K6" s="68"/>
      <c r="L6" s="67"/>
      <c r="M6" s="67"/>
      <c r="N6" s="67"/>
    </row>
    <row r="7" spans="1:15" ht="39.950000000000003" customHeight="1" x14ac:dyDescent="0.2">
      <c r="A7" s="49">
        <v>1</v>
      </c>
      <c r="B7" s="40" t="s">
        <v>39</v>
      </c>
      <c r="C7" s="41" t="s">
        <v>66</v>
      </c>
      <c r="D7" s="45" t="s">
        <v>42</v>
      </c>
      <c r="E7" s="42" t="s">
        <v>43</v>
      </c>
      <c r="F7" s="38" t="s">
        <v>44</v>
      </c>
      <c r="G7" s="38" t="s">
        <v>45</v>
      </c>
      <c r="H7" s="50">
        <v>3.472222222222222E-3</v>
      </c>
      <c r="I7" s="41">
        <v>2</v>
      </c>
      <c r="J7" s="42">
        <v>0</v>
      </c>
      <c r="K7" s="48" t="s">
        <v>65</v>
      </c>
      <c r="L7" s="43" t="s">
        <v>37</v>
      </c>
      <c r="M7" s="34">
        <v>26</v>
      </c>
      <c r="N7" s="42" t="s">
        <v>37</v>
      </c>
      <c r="O7" s="46">
        <v>1</v>
      </c>
    </row>
    <row r="8" spans="1:15" ht="39.950000000000003" customHeight="1" x14ac:dyDescent="0.2">
      <c r="A8" s="49">
        <v>2</v>
      </c>
      <c r="B8" s="84" t="s">
        <v>46</v>
      </c>
      <c r="C8" s="42" t="s">
        <v>47</v>
      </c>
      <c r="D8" s="51" t="s">
        <v>48</v>
      </c>
      <c r="E8" s="42" t="s">
        <v>49</v>
      </c>
      <c r="F8" s="38" t="s">
        <v>86</v>
      </c>
      <c r="G8" s="38" t="s">
        <v>50</v>
      </c>
      <c r="H8" s="36">
        <v>0.25277777777777777</v>
      </c>
      <c r="I8" s="39">
        <v>120</v>
      </c>
      <c r="J8" s="52">
        <v>128</v>
      </c>
      <c r="K8" s="48" t="s">
        <v>51</v>
      </c>
      <c r="L8" s="43" t="s">
        <v>52</v>
      </c>
      <c r="M8" s="34">
        <v>25</v>
      </c>
      <c r="N8" s="41" t="s">
        <v>38</v>
      </c>
      <c r="O8" s="46">
        <v>1</v>
      </c>
    </row>
    <row r="9" spans="1:15" ht="39.950000000000003" customHeight="1" x14ac:dyDescent="0.2">
      <c r="A9" s="64">
        <v>3</v>
      </c>
      <c r="B9" s="85"/>
      <c r="C9" s="58" t="s">
        <v>75</v>
      </c>
      <c r="D9" s="59" t="s">
        <v>76</v>
      </c>
      <c r="E9" s="60" t="s">
        <v>77</v>
      </c>
      <c r="F9" s="54" t="s">
        <v>78</v>
      </c>
      <c r="G9" s="54" t="s">
        <v>79</v>
      </c>
      <c r="H9" s="50">
        <v>7.6388888888888886E-3</v>
      </c>
      <c r="I9" s="55">
        <v>22</v>
      </c>
      <c r="J9" s="52">
        <v>630</v>
      </c>
      <c r="K9" s="63" t="s">
        <v>80</v>
      </c>
      <c r="L9" s="61" t="s">
        <v>37</v>
      </c>
      <c r="M9" s="62">
        <v>20</v>
      </c>
      <c r="N9" s="41" t="s">
        <v>38</v>
      </c>
      <c r="O9" s="46">
        <v>1</v>
      </c>
    </row>
    <row r="10" spans="1:15" ht="39.950000000000003" customHeight="1" x14ac:dyDescent="0.2">
      <c r="A10" s="64">
        <v>4</v>
      </c>
      <c r="B10" s="101" t="s">
        <v>40</v>
      </c>
      <c r="C10" s="104" t="s">
        <v>67</v>
      </c>
      <c r="D10" s="37" t="s">
        <v>53</v>
      </c>
      <c r="E10" s="42" t="s">
        <v>54</v>
      </c>
      <c r="F10" s="38" t="s">
        <v>55</v>
      </c>
      <c r="G10" s="38" t="s">
        <v>56</v>
      </c>
      <c r="H10" s="36">
        <v>1.0416666666666666E-2</v>
      </c>
      <c r="I10" s="39">
        <v>70</v>
      </c>
      <c r="J10" s="44">
        <v>3630</v>
      </c>
      <c r="K10" s="53" t="s">
        <v>57</v>
      </c>
      <c r="L10" s="43" t="s">
        <v>58</v>
      </c>
      <c r="M10" s="34">
        <v>26</v>
      </c>
      <c r="N10" s="42" t="s">
        <v>38</v>
      </c>
      <c r="O10" s="46">
        <v>1</v>
      </c>
    </row>
    <row r="11" spans="1:15" ht="39.950000000000003" customHeight="1" x14ac:dyDescent="0.2">
      <c r="A11" s="64">
        <v>5</v>
      </c>
      <c r="B11" s="102"/>
      <c r="C11" s="105"/>
      <c r="D11" s="37" t="s">
        <v>81</v>
      </c>
      <c r="E11" s="65" t="s">
        <v>82</v>
      </c>
      <c r="F11" s="38">
        <v>46230.324305555558</v>
      </c>
      <c r="G11" s="38">
        <v>46230.613888888889</v>
      </c>
      <c r="H11" s="50">
        <v>0.28958333333333336</v>
      </c>
      <c r="I11" s="55">
        <v>4039</v>
      </c>
      <c r="J11" s="52">
        <v>5352</v>
      </c>
      <c r="K11" s="66" t="s">
        <v>83</v>
      </c>
      <c r="L11" s="61" t="s">
        <v>84</v>
      </c>
      <c r="M11" s="62">
        <v>27</v>
      </c>
      <c r="N11" s="41" t="s">
        <v>38</v>
      </c>
      <c r="O11" s="46">
        <v>1</v>
      </c>
    </row>
    <row r="12" spans="1:15" ht="39.950000000000003" customHeight="1" x14ac:dyDescent="0.2">
      <c r="A12" s="64">
        <v>6</v>
      </c>
      <c r="B12" s="103"/>
      <c r="C12" s="42" t="s">
        <v>59</v>
      </c>
      <c r="D12" s="37" t="s">
        <v>60</v>
      </c>
      <c r="E12" s="42" t="s">
        <v>54</v>
      </c>
      <c r="F12" s="38" t="s">
        <v>61</v>
      </c>
      <c r="G12" s="38" t="s">
        <v>62</v>
      </c>
      <c r="H12" s="36">
        <v>0.125</v>
      </c>
      <c r="I12" s="39">
        <v>46</v>
      </c>
      <c r="J12" s="44">
        <v>530</v>
      </c>
      <c r="K12" s="48" t="s">
        <v>63</v>
      </c>
      <c r="L12" s="43" t="s">
        <v>64</v>
      </c>
      <c r="M12" s="34">
        <v>26</v>
      </c>
      <c r="N12" s="42" t="s">
        <v>38</v>
      </c>
      <c r="O12" s="46">
        <v>1</v>
      </c>
    </row>
    <row r="13" spans="1:15" ht="39.950000000000003" customHeight="1" x14ac:dyDescent="0.2">
      <c r="A13" s="64">
        <v>7</v>
      </c>
      <c r="B13" s="40" t="s">
        <v>68</v>
      </c>
      <c r="C13" s="42" t="s">
        <v>69</v>
      </c>
      <c r="D13" s="56" t="s">
        <v>70</v>
      </c>
      <c r="E13" s="42" t="s">
        <v>71</v>
      </c>
      <c r="F13" s="54" t="s">
        <v>72</v>
      </c>
      <c r="G13" s="54" t="s">
        <v>73</v>
      </c>
      <c r="H13" s="57">
        <v>2.9861111111111113E-2</v>
      </c>
      <c r="I13" s="41">
        <v>15</v>
      </c>
      <c r="J13" s="55">
        <v>127</v>
      </c>
      <c r="K13" s="53" t="s">
        <v>74</v>
      </c>
      <c r="L13" s="43" t="s">
        <v>37</v>
      </c>
      <c r="M13" s="34">
        <v>22</v>
      </c>
      <c r="N13" s="42" t="s">
        <v>38</v>
      </c>
      <c r="O13" s="46">
        <v>1</v>
      </c>
    </row>
    <row r="14" spans="1:15" ht="29.1" customHeight="1" x14ac:dyDescent="0.2">
      <c r="A14" s="20"/>
      <c r="B14" s="92"/>
      <c r="C14" s="92"/>
      <c r="D14" s="92"/>
      <c r="E14" s="21"/>
      <c r="F14" s="25"/>
      <c r="G14" s="25"/>
      <c r="H14" s="22"/>
      <c r="I14" s="21"/>
      <c r="J14" s="23"/>
      <c r="K14" s="26"/>
      <c r="L14" s="27"/>
      <c r="M14" s="24"/>
      <c r="N14" s="24"/>
    </row>
    <row r="15" spans="1:15" ht="18.75" x14ac:dyDescent="0.2">
      <c r="B15" s="99" t="s">
        <v>15</v>
      </c>
      <c r="C15" s="100"/>
      <c r="D15" s="18">
        <v>4</v>
      </c>
      <c r="F15" s="11"/>
      <c r="G15" s="14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8" t="s">
        <v>16</v>
      </c>
      <c r="C16" s="79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78" t="s">
        <v>17</v>
      </c>
      <c r="C17" s="79"/>
      <c r="D17" s="18">
        <v>1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97" t="s">
        <v>18</v>
      </c>
      <c r="C18" s="98"/>
      <c r="D18" s="18">
        <v>0</v>
      </c>
      <c r="E18" s="10"/>
      <c r="F18" s="13"/>
      <c r="G18" s="13"/>
      <c r="H18" s="13"/>
      <c r="I18" s="13"/>
      <c r="J18" s="13"/>
      <c r="K18" s="11"/>
      <c r="L18" s="13"/>
      <c r="M18" s="13"/>
      <c r="N18" s="13"/>
    </row>
    <row r="19" spans="2:14" ht="18.75" x14ac:dyDescent="0.2">
      <c r="B19" s="95" t="s">
        <v>12</v>
      </c>
      <c r="C19" s="96"/>
      <c r="D19" s="18">
        <v>0</v>
      </c>
      <c r="E19" s="3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93" t="s">
        <v>18</v>
      </c>
      <c r="C20" s="94"/>
      <c r="D20" s="18">
        <v>0</v>
      </c>
      <c r="E20" s="10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74" t="s">
        <v>19</v>
      </c>
      <c r="C21" s="75"/>
      <c r="D21" s="18">
        <v>0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72" t="s">
        <v>20</v>
      </c>
      <c r="C22" s="73"/>
      <c r="D22" s="19">
        <v>3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x14ac:dyDescent="0.2">
      <c r="B23" s="82" t="s">
        <v>22</v>
      </c>
      <c r="C23" s="83"/>
      <c r="D23" s="18">
        <v>0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customHeight="1" x14ac:dyDescent="0.2">
      <c r="B24" s="76" t="s">
        <v>21</v>
      </c>
      <c r="C24" s="77"/>
      <c r="D24" s="18">
        <v>0</v>
      </c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7.5" customHeight="1" x14ac:dyDescent="0.2">
      <c r="B25" s="6"/>
      <c r="C25" s="6"/>
      <c r="D25" s="2"/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60.75" customHeight="1" x14ac:dyDescent="0.2">
      <c r="B26" s="70" t="s">
        <v>27</v>
      </c>
      <c r="C26" s="71"/>
      <c r="D26" s="16">
        <f>SUM(I7:I13)</f>
        <v>4314</v>
      </c>
      <c r="E26" s="80" t="s">
        <v>35</v>
      </c>
      <c r="F26" s="81"/>
      <c r="G26" s="16">
        <f>SUMIF(N7:N13,"да",I7:I13)</f>
        <v>4312</v>
      </c>
      <c r="H26" s="80" t="s">
        <v>28</v>
      </c>
      <c r="I26" s="81"/>
      <c r="J26" s="16">
        <f>D26-G26</f>
        <v>2</v>
      </c>
      <c r="M26" s="1"/>
      <c r="N26" s="4"/>
    </row>
    <row r="27" spans="2:14" ht="6.75" customHeight="1" x14ac:dyDescent="0.2">
      <c r="B27" s="29"/>
      <c r="C27" s="29"/>
      <c r="D27" s="30"/>
      <c r="E27" s="31"/>
      <c r="F27" s="32"/>
      <c r="G27" s="31"/>
      <c r="H27" s="31"/>
      <c r="I27" s="32"/>
      <c r="J27" s="31"/>
      <c r="K27" s="15"/>
      <c r="L27" s="1"/>
      <c r="M27" s="1"/>
      <c r="N27" s="4"/>
    </row>
    <row r="28" spans="2:14" ht="51" customHeight="1" x14ac:dyDescent="0.2">
      <c r="B28" s="70" t="s">
        <v>29</v>
      </c>
      <c r="C28" s="71"/>
      <c r="D28" s="17">
        <f>SUM(H7:H13)</f>
        <v>0.71875</v>
      </c>
      <c r="E28" s="80" t="s">
        <v>30</v>
      </c>
      <c r="F28" s="81"/>
      <c r="G28" s="17">
        <f>SUMIF(N7:N13,"да",H7:H13)</f>
        <v>0.71527777777777779</v>
      </c>
      <c r="H28" s="80" t="s">
        <v>31</v>
      </c>
      <c r="I28" s="81"/>
      <c r="J28" s="16">
        <f>D28-G28</f>
        <v>3.4722222222222099E-3</v>
      </c>
      <c r="M28" s="1"/>
      <c r="N28" s="4"/>
    </row>
    <row r="29" spans="2:14" ht="8.25" customHeight="1" x14ac:dyDescent="0.2">
      <c r="B29" s="29"/>
      <c r="C29" s="29"/>
      <c r="D29" s="33" t="s">
        <v>36</v>
      </c>
      <c r="E29" s="31"/>
      <c r="F29" s="31"/>
      <c r="G29" s="33" t="s">
        <v>36</v>
      </c>
      <c r="H29" s="31"/>
      <c r="I29" s="31"/>
      <c r="J29" s="33"/>
      <c r="M29" s="1"/>
      <c r="N29" s="4"/>
    </row>
    <row r="30" spans="2:14" ht="51" customHeight="1" x14ac:dyDescent="0.2">
      <c r="B30" s="70" t="s">
        <v>32</v>
      </c>
      <c r="C30" s="71"/>
      <c r="D30" s="47">
        <f>SUM(O7:O13)</f>
        <v>7</v>
      </c>
      <c r="E30" s="80" t="s">
        <v>33</v>
      </c>
      <c r="F30" s="81"/>
      <c r="G30" s="47">
        <f>SUMIF(N7:N13,"да",O7:O13)</f>
        <v>6</v>
      </c>
      <c r="H30" s="80" t="s">
        <v>34</v>
      </c>
      <c r="I30" s="81"/>
      <c r="J30" s="16">
        <f>D30-G30</f>
        <v>1</v>
      </c>
      <c r="M30" s="1"/>
      <c r="N30" s="4"/>
    </row>
    <row r="31" spans="2:14" ht="22.5" x14ac:dyDescent="0.2">
      <c r="B31" s="7" t="s">
        <v>13</v>
      </c>
      <c r="C31" s="7"/>
      <c r="G31" s="9"/>
      <c r="H31" s="9"/>
      <c r="I31" s="9"/>
      <c r="J31" s="9"/>
      <c r="K31" s="9"/>
      <c r="L31" s="4"/>
      <c r="M31" s="4"/>
      <c r="N31" s="4"/>
    </row>
    <row r="32" spans="2:14" ht="12.75" customHeight="1" x14ac:dyDescent="0.2">
      <c r="B32" s="69" t="s">
        <v>85</v>
      </c>
      <c r="C32" s="69"/>
      <c r="G32" s="9"/>
      <c r="H32" s="9"/>
      <c r="I32" s="9"/>
      <c r="J32" s="9"/>
      <c r="K32" s="9"/>
      <c r="L32" s="4"/>
      <c r="M32" s="4"/>
    </row>
    <row r="33" spans="6:8" x14ac:dyDescent="0.2">
      <c r="F33" s="12"/>
      <c r="G33" s="12"/>
      <c r="H33" s="12"/>
    </row>
    <row r="39" spans="6:8" ht="18.75" x14ac:dyDescent="0.2">
      <c r="F39" s="11"/>
      <c r="G39" s="11"/>
    </row>
  </sheetData>
  <sortState ref="B7:N13">
    <sortCondition ref="B7:B13"/>
    <sortCondition ref="F7:F13"/>
  </sortState>
  <mergeCells count="41">
    <mergeCell ref="B5:B6"/>
    <mergeCell ref="E26:F26"/>
    <mergeCell ref="B14:D14"/>
    <mergeCell ref="B20:C20"/>
    <mergeCell ref="B19:C19"/>
    <mergeCell ref="B18:C18"/>
    <mergeCell ref="B15:C15"/>
    <mergeCell ref="B10:B12"/>
    <mergeCell ref="C10:C11"/>
    <mergeCell ref="E30:F3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K5:K6"/>
    <mergeCell ref="B32:C32"/>
    <mergeCell ref="B30:C30"/>
    <mergeCell ref="B28:C28"/>
    <mergeCell ref="B22:C22"/>
    <mergeCell ref="B21:C21"/>
    <mergeCell ref="B24:C24"/>
    <mergeCell ref="B26:C26"/>
    <mergeCell ref="B16:C16"/>
    <mergeCell ref="B17:C17"/>
    <mergeCell ref="H30:I30"/>
    <mergeCell ref="B23:C23"/>
    <mergeCell ref="H26:I26"/>
    <mergeCell ref="E28:F28"/>
    <mergeCell ref="H28:I28"/>
    <mergeCell ref="B8:B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2026-07-28T11:25:45Z</dcterms:modified>
</cp:coreProperties>
</file>