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4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ведомость'!$HN$6</definedName>
  </definedNames>
  <calcPr calcId="152511"/>
</workbook>
</file>

<file path=xl/calcChain.xml><?xml version="1.0" encoding="utf-8"?>
<calcChain xmlns="http://schemas.openxmlformats.org/spreadsheetml/2006/main">
  <c r="J26" i="12" l="1"/>
  <c r="G26" i="12"/>
  <c r="D26" i="12"/>
  <c r="J24" i="12"/>
  <c r="G24" i="12"/>
  <c r="D24" i="12"/>
  <c r="G22" i="12"/>
  <c r="D22" i="12"/>
  <c r="J22" i="12" l="1"/>
  <c r="H7" i="12" l="1"/>
</calcChain>
</file>

<file path=xl/sharedStrings.xml><?xml version="1.0" encoding="utf-8"?>
<sst xmlns="http://schemas.openxmlformats.org/spreadsheetml/2006/main" count="65" uniqueCount="58">
  <si>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</si>
  <si>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</si>
  <si>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</si>
  <si>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</si>
  <si>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</si>
  <si>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</si>
  <si>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</si>
  <si>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</si>
  <si>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</si>
  <si>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</si>
  <si>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</si>
  <si>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</si>
  <si>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</si>
  <si>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</si>
  <si>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</si>
  <si>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</si>
  <si>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</si>
  <si>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</si>
  <si>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</si>
  <si>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</si>
  <si>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</si>
  <si>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</si>
  <si>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</si>
  <si>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</si>
  <si>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</si>
  <si>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</si>
  <si>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</si>
  <si>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</si>
  <si>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</si>
  <si>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</si>
  <si>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</si>
  <si>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</si>
  <si>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</si>
  <si>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</si>
  <si>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</si>
  <si>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</si>
  <si>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</si>
  <si>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Исполнитель :  ДОДС Ярошенко А.А.</t>
  </si>
  <si>
    <t>да</t>
  </si>
  <si>
    <t>отключена персоналом</t>
  </si>
  <si>
    <t>нет</t>
  </si>
  <si>
    <t>Березовский ф-л 
АО "ЮРЭСК"</t>
  </si>
  <si>
    <t>п. Н. Нарыкары</t>
  </si>
  <si>
    <t>ТО, НРПВ</t>
  </si>
  <si>
    <t>На оп.№103 замыкание шлейфа ф.С на траверсу (мокрый снег).</t>
  </si>
  <si>
    <t>СЗ/ЖО-3</t>
  </si>
  <si>
    <t>23.04.26 
10:00</t>
  </si>
  <si>
    <t>23.04.26 
10:30</t>
  </si>
  <si>
    <t>Советский ф-л
АО "ЮРЭСК"</t>
  </si>
  <si>
    <t>г. Югорск</t>
  </si>
  <si>
    <t>МТЗ, НАПВ</t>
  </si>
  <si>
    <t>23.04.26 
14:39</t>
  </si>
  <si>
    <t>23.04.26 
20:46</t>
  </si>
  <si>
    <t>за период с 08:00 20.04.26 по 08:00 27.04.26.</t>
  </si>
  <si>
    <t>Повреждение изолятора на оп. №246 ф.В (снижение сопротивления изоляции фазы «В»).</t>
  </si>
  <si>
    <t>Отгорание шлейфов на ЛР-10 кВ оп. №6.</t>
  </si>
  <si>
    <t>КПП 6/20 Игрим №11-2114, 
ВЛЗ-20 кВ Н. Нарыкары</t>
  </si>
  <si>
    <t>ПС 110 кВ Хвойная,                                                  ВЛ-10 кВ ПМК-3-2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</si>
</sst>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8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8" fillId="4" borderId="1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view="pageBreakPreview" zoomScale="70" zoomScaleNormal="93" zoomScaleSheetLayoutView="70" workbookViewId="0">
      <selection activeCell="K16" sqref="K16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40.71093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28"/>
    </row>
    <row r="2" spans="1:15" ht="15.75" x14ac:dyDescent="0.25">
      <c r="A2" s="61" t="s">
        <v>23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5" ht="15.75" x14ac:dyDescent="0.2">
      <c r="A3" s="65" t="s">
        <v>53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15.75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x14ac:dyDescent="0.2">
      <c r="A5" s="62" t="s">
        <v>14</v>
      </c>
      <c r="B5" s="62" t="s">
        <v>4</v>
      </c>
      <c r="C5" s="63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26</v>
      </c>
      <c r="K5" s="62" t="s">
        <v>0</v>
      </c>
      <c r="L5" s="62" t="s">
        <v>8</v>
      </c>
      <c r="M5" s="62" t="s">
        <v>24</v>
      </c>
      <c r="N5" s="62" t="s">
        <v>25</v>
      </c>
    </row>
    <row r="6" spans="1:15" ht="52.5" customHeight="1" x14ac:dyDescent="0.2">
      <c r="A6" s="62"/>
      <c r="B6" s="62"/>
      <c r="C6" s="64"/>
      <c r="D6" s="62"/>
      <c r="E6" s="62"/>
      <c r="F6" s="36" t="s">
        <v>1</v>
      </c>
      <c r="G6" s="36" t="s">
        <v>2</v>
      </c>
      <c r="H6" s="62"/>
      <c r="I6" s="62"/>
      <c r="J6" s="62"/>
      <c r="K6" s="67"/>
      <c r="L6" s="62"/>
      <c r="M6" s="62"/>
      <c r="N6" s="62"/>
    </row>
    <row r="7" spans="1:15" ht="39.950000000000003" customHeight="1" x14ac:dyDescent="0.2">
      <c r="A7" s="41">
        <v>1</v>
      </c>
      <c r="B7" s="38" t="s">
        <v>41</v>
      </c>
      <c r="C7" s="37" t="s">
        <v>42</v>
      </c>
      <c r="D7" s="49" t="s">
        <v>56</v>
      </c>
      <c r="E7" s="42" t="s">
        <v>43</v>
      </c>
      <c r="F7" s="40">
        <v>46134.722222222219</v>
      </c>
      <c r="G7" s="40">
        <v>46134.805555555555</v>
      </c>
      <c r="H7" s="50">
        <f>G7-F7</f>
        <v>8.3333333335758653E-2</v>
      </c>
      <c r="I7" s="37">
        <v>311</v>
      </c>
      <c r="J7" s="46">
        <v>464</v>
      </c>
      <c r="K7" s="54" t="s">
        <v>44</v>
      </c>
      <c r="L7" s="51" t="s">
        <v>45</v>
      </c>
      <c r="M7" s="43">
        <v>0</v>
      </c>
      <c r="N7" s="43" t="s">
        <v>38</v>
      </c>
      <c r="O7" s="35">
        <v>1</v>
      </c>
    </row>
    <row r="8" spans="1:15" ht="39.950000000000003" customHeight="1" x14ac:dyDescent="0.2">
      <c r="A8" s="41">
        <v>2</v>
      </c>
      <c r="B8" s="38" t="s">
        <v>41</v>
      </c>
      <c r="C8" s="37" t="s">
        <v>42</v>
      </c>
      <c r="D8" s="49" t="s">
        <v>56</v>
      </c>
      <c r="E8" s="42" t="s">
        <v>39</v>
      </c>
      <c r="F8" s="40" t="s">
        <v>46</v>
      </c>
      <c r="G8" s="40" t="s">
        <v>47</v>
      </c>
      <c r="H8" s="50">
        <v>2.0833333333333332E-2</v>
      </c>
      <c r="I8" s="37">
        <v>62</v>
      </c>
      <c r="J8" s="46">
        <v>464</v>
      </c>
      <c r="K8" s="54" t="s">
        <v>54</v>
      </c>
      <c r="L8" s="51" t="s">
        <v>45</v>
      </c>
      <c r="M8" s="43">
        <v>0</v>
      </c>
      <c r="N8" s="43" t="s">
        <v>38</v>
      </c>
      <c r="O8" s="35">
        <v>1</v>
      </c>
    </row>
    <row r="9" spans="1:15" ht="39.950000000000003" customHeight="1" x14ac:dyDescent="0.2">
      <c r="A9" s="41">
        <v>3</v>
      </c>
      <c r="B9" s="52" t="s">
        <v>48</v>
      </c>
      <c r="C9" s="39" t="s">
        <v>49</v>
      </c>
      <c r="D9" s="44" t="s">
        <v>57</v>
      </c>
      <c r="E9" s="39" t="s">
        <v>50</v>
      </c>
      <c r="F9" s="40" t="s">
        <v>51</v>
      </c>
      <c r="G9" s="40" t="s">
        <v>52</v>
      </c>
      <c r="H9" s="45">
        <v>0.25486111111111109</v>
      </c>
      <c r="I9" s="46">
        <v>660</v>
      </c>
      <c r="J9" s="47">
        <v>0</v>
      </c>
      <c r="K9" s="55" t="s">
        <v>55</v>
      </c>
      <c r="L9" s="48" t="s">
        <v>40</v>
      </c>
      <c r="M9" s="53">
        <v>2</v>
      </c>
      <c r="N9" s="39" t="s">
        <v>38</v>
      </c>
      <c r="O9" s="35">
        <v>1</v>
      </c>
    </row>
    <row r="10" spans="1:15" ht="29.1" customHeight="1" x14ac:dyDescent="0.2">
      <c r="A10" s="20"/>
      <c r="B10" s="85"/>
      <c r="C10" s="85"/>
      <c r="D10" s="85"/>
      <c r="E10" s="21"/>
      <c r="F10" s="25"/>
      <c r="G10" s="25"/>
      <c r="H10" s="22"/>
      <c r="I10" s="21"/>
      <c r="J10" s="23"/>
      <c r="K10" s="26"/>
      <c r="L10" s="27"/>
      <c r="M10" s="24"/>
      <c r="N10" s="24"/>
    </row>
    <row r="11" spans="1:15" ht="18.75" x14ac:dyDescent="0.2">
      <c r="B11" s="81" t="s">
        <v>15</v>
      </c>
      <c r="C11" s="82"/>
      <c r="D11" s="18">
        <v>3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83" t="s">
        <v>16</v>
      </c>
      <c r="C12" s="84"/>
      <c r="D12" s="18">
        <v>1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x14ac:dyDescent="0.2">
      <c r="B13" s="83" t="s">
        <v>17</v>
      </c>
      <c r="C13" s="84"/>
      <c r="D13" s="18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79" t="s">
        <v>18</v>
      </c>
      <c r="C14" s="80"/>
      <c r="D14" s="18">
        <v>0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.75" x14ac:dyDescent="0.2">
      <c r="B15" s="77" t="s">
        <v>12</v>
      </c>
      <c r="C15" s="78"/>
      <c r="D15" s="18">
        <v>0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86" t="s">
        <v>18</v>
      </c>
      <c r="C16" s="87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3" t="s">
        <v>19</v>
      </c>
      <c r="C17" s="74"/>
      <c r="D17" s="18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71" t="s">
        <v>20</v>
      </c>
      <c r="C18" s="72"/>
      <c r="D18" s="19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58" t="s">
        <v>22</v>
      </c>
      <c r="C19" s="59"/>
      <c r="D19" s="18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5" t="s">
        <v>21</v>
      </c>
      <c r="C20" s="76"/>
      <c r="D20" s="18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2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2">
      <c r="B22" s="69" t="s">
        <v>27</v>
      </c>
      <c r="C22" s="70"/>
      <c r="D22" s="16">
        <f>SUM(I6:I9)</f>
        <v>1033</v>
      </c>
      <c r="E22" s="56" t="s">
        <v>35</v>
      </c>
      <c r="F22" s="57"/>
      <c r="G22" s="16">
        <f>SUMIF(N7:N9,"да",I7:I9)</f>
        <v>1033</v>
      </c>
      <c r="H22" s="56" t="s">
        <v>28</v>
      </c>
      <c r="I22" s="57"/>
      <c r="J22" s="16">
        <f>D22-G22</f>
        <v>0</v>
      </c>
      <c r="M22" s="1"/>
      <c r="N22" s="4"/>
    </row>
    <row r="23" spans="2:14" ht="6.75" customHeight="1" x14ac:dyDescent="0.2">
      <c r="B23" s="29"/>
      <c r="C23" s="29"/>
      <c r="D23" s="30"/>
      <c r="E23" s="31"/>
      <c r="F23" s="32"/>
      <c r="G23" s="31"/>
      <c r="H23" s="31"/>
      <c r="I23" s="32"/>
      <c r="J23" s="31"/>
      <c r="K23" s="15"/>
      <c r="L23" s="1"/>
      <c r="M23" s="1"/>
      <c r="N23" s="4"/>
    </row>
    <row r="24" spans="2:14" ht="51" customHeight="1" x14ac:dyDescent="0.2">
      <c r="B24" s="69" t="s">
        <v>29</v>
      </c>
      <c r="C24" s="70"/>
      <c r="D24" s="17">
        <f>SUM(H7:H9)</f>
        <v>0.35902777778020306</v>
      </c>
      <c r="E24" s="56" t="s">
        <v>30</v>
      </c>
      <c r="F24" s="57"/>
      <c r="G24" s="17">
        <f>SUMIF(N7:N9,"да",H7:H9)</f>
        <v>0.35902777778020306</v>
      </c>
      <c r="H24" s="56" t="s">
        <v>31</v>
      </c>
      <c r="I24" s="57"/>
      <c r="J24" s="16">
        <f>D24-G24</f>
        <v>0</v>
      </c>
      <c r="M24" s="1"/>
      <c r="N24" s="4"/>
    </row>
    <row r="25" spans="2:14" ht="8.25" customHeight="1" x14ac:dyDescent="0.2">
      <c r="B25" s="29"/>
      <c r="C25" s="29"/>
      <c r="D25" s="33"/>
      <c r="E25" s="31"/>
      <c r="F25" s="31"/>
      <c r="G25" s="33" t="s">
        <v>36</v>
      </c>
      <c r="H25" s="31"/>
      <c r="I25" s="31"/>
      <c r="J25" s="33"/>
      <c r="M25" s="1"/>
      <c r="N25" s="4"/>
    </row>
    <row r="26" spans="2:14" ht="51" customHeight="1" x14ac:dyDescent="0.2">
      <c r="B26" s="69" t="s">
        <v>32</v>
      </c>
      <c r="C26" s="70"/>
      <c r="D26" s="34">
        <f>SUM(O7:O9)</f>
        <v>3</v>
      </c>
      <c r="E26" s="56" t="s">
        <v>33</v>
      </c>
      <c r="F26" s="57"/>
      <c r="G26" s="34">
        <f>SUMIF(N7:N9,"да",O7:O9)</f>
        <v>3</v>
      </c>
      <c r="H26" s="56" t="s">
        <v>34</v>
      </c>
      <c r="I26" s="57"/>
      <c r="J26" s="16">
        <f>D26-G26</f>
        <v>0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68" t="s">
        <v>37</v>
      </c>
      <c r="C28" s="68"/>
      <c r="G28" s="9"/>
      <c r="H28" s="9"/>
      <c r="I28" s="9"/>
      <c r="J28" s="9"/>
      <c r="K28" s="9"/>
      <c r="L28" s="4"/>
      <c r="M28" s="4"/>
    </row>
    <row r="29" spans="2:14" x14ac:dyDescent="0.2">
      <c r="F29" s="12"/>
      <c r="G29" s="12"/>
      <c r="H29" s="12"/>
    </row>
    <row r="35" spans="6:7" ht="18.75" x14ac:dyDescent="0.2">
      <c r="F35" s="11"/>
      <c r="G35" s="11"/>
    </row>
  </sheetData>
  <sortState ref="D10:N13">
    <sortCondition ref="F10:F13"/>
  </sortState>
  <mergeCells count="38">
    <mergeCell ref="B5:B6"/>
    <mergeCell ref="B28:C28"/>
    <mergeCell ref="B26:C26"/>
    <mergeCell ref="B24:C24"/>
    <mergeCell ref="B18:C18"/>
    <mergeCell ref="B17:C17"/>
    <mergeCell ref="B20:C20"/>
    <mergeCell ref="B22:C22"/>
    <mergeCell ref="B15:C15"/>
    <mergeCell ref="B14:C14"/>
    <mergeCell ref="B11:C11"/>
    <mergeCell ref="B12:C12"/>
    <mergeCell ref="B13:C13"/>
    <mergeCell ref="B10:D10"/>
    <mergeCell ref="B16:C16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H26:I26"/>
    <mergeCell ref="B19:C19"/>
    <mergeCell ref="H22:I22"/>
    <mergeCell ref="E24:F24"/>
    <mergeCell ref="H24:I24"/>
    <mergeCell ref="E26:F26"/>
    <mergeCell ref="E22:F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А1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2026-04-27T03:19:23Z</dcterms:modified>
</cp:coreProperties>
</file>