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5\"/>
    </mc:Choice>
  </mc:AlternateContent>
  <bookViews>
    <workbookView showHorizontalScroll="0" showVerticalScroll="0" showSheetTabs="0" xWindow="0" yWindow="0" windowWidth="24420" windowHeight="1039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4" i="12"/>
  <c r="D26" i="12"/>
  <c r="G28" i="12"/>
  <c r="D28" i="12"/>
  <c r="G24" i="12" l="1"/>
  <c r="J28" i="12" l="1"/>
  <c r="J24" i="12" l="1"/>
  <c r="J26" i="12" l="1"/>
</calcChain>
</file>

<file path=xl/sharedStrings.xml><?xml version="1.0" encoding="utf-8"?>
<sst xmlns="http://schemas.openxmlformats.org/spreadsheetml/2006/main" count="74" uniqueCount="60">
  <si>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</si>
  <si>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</si>
  <si>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</si>
  <si>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</si>
  <si>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</si>
  <si>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</si>
  <si>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</si>
  <si>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</si>
  <si>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</si>
  <si>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</si>
  <si>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</si>
  <si>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</si>
  <si>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</si>
  <si>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</si>
  <si>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</si>
  <si>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</si>
  <si>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</si>
  <si>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</si>
  <si>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</si>
  <si>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</si>
  <si>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</si>
  <si>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</si>
  <si>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</si>
  <si>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</si>
  <si>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</si>
  <si>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</si>
  <si>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</si>
  <si>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</si>
  <si>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</si>
  <si>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</si>
  <si>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</si>
  <si>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</si>
  <si>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</si>
  <si>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</si>
  <si>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</si>
  <si>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</si>
  <si>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</si>
  <si>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</si>
  <si>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ЖО-0,
СЗО-7</t>
  </si>
  <si>
    <t>да</t>
  </si>
  <si>
    <t>Исполнитель :  ДОДС Лаврентьев В.О.</t>
  </si>
  <si>
    <t>за период с 08:00 19.05.25 по 08:00 26.05.25.</t>
  </si>
  <si>
    <t>ЮТЭК-Когалым</t>
  </si>
  <si>
    <t>г. Когалым</t>
  </si>
  <si>
    <t>ПС 35 кВ №30 Прибалтийская,
1Т</t>
  </si>
  <si>
    <t>22.05.25
16:42</t>
  </si>
  <si>
    <t xml:space="preserve">АО "ЮРЭСК" 
г. Ханты-Мансийск </t>
  </si>
  <si>
    <t>д. Ярки</t>
  </si>
  <si>
    <t>ТО, УАПВ</t>
  </si>
  <si>
    <t>Причина отключения устанавливается.</t>
  </si>
  <si>
    <t>Кондинский ф-л 
АО "ЮРЭСК"</t>
  </si>
  <si>
    <t>пгт Кондинское</t>
  </si>
  <si>
    <t>МТЗ</t>
  </si>
  <si>
    <t>д. Сотник</t>
  </si>
  <si>
    <t>ПС 35 кВ Ярки, 
ВЛ-10 кВ Ярки-2</t>
  </si>
  <si>
    <t>ЗРУ 10 кВ НПС Ильичевка, 
КЛ-10 кВ Фарада-1</t>
  </si>
  <si>
    <t>ЗРУ 10 кВ НПС Катыш, 
ВЛЗ-10 кВ Сотник</t>
  </si>
  <si>
    <t>ДЗТ, 
ГЗ на сигнал</t>
  </si>
  <si>
    <t>Падение деревьев на провода ВЛ в пролётах опор № 548-551.</t>
  </si>
  <si>
    <t>Повреждение ТТ 35 Фарада-1 ф "А" на ПС Тесла, обрыв провода оп.№51-52. На ПС ТеслаАВР 10/0,4 успешное. Без ограничения потребителей.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</si>
</sst>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5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  <xf numFmtId="166" fontId="63" fillId="8" borderId="1" xfId="876" applyNumberFormat="1" applyFont="1" applyFill="1" applyBorder="1" applyAlignment="1">
      <alignment horizontal="left" vertical="center" wrapText="1"/>
    </xf>
    <xf numFmtId="166" fontId="63" fillId="4" borderId="1" xfId="876" applyNumberFormat="1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7"/>
  <sheetViews>
    <sheetView tabSelected="1" zoomScale="70" zoomScaleNormal="70" zoomScaleSheetLayoutView="70" workbookViewId="0">
      <selection activeCell="K24" sqref="K24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A1" s="48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48"/>
    </row>
    <row r="2" spans="1:16" ht="15.75" x14ac:dyDescent="0.25">
      <c r="A2" s="74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6" ht="15.75" x14ac:dyDescent="0.2">
      <c r="A3" s="77" t="s">
        <v>41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6" ht="15.75" x14ac:dyDescent="0.2">
      <c r="A4" s="78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6" x14ac:dyDescent="0.2">
      <c r="A5" s="63" t="s">
        <v>14</v>
      </c>
      <c r="B5" s="63" t="s">
        <v>4</v>
      </c>
      <c r="C5" s="75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26</v>
      </c>
      <c r="K5" s="63" t="s">
        <v>0</v>
      </c>
      <c r="L5" s="63" t="s">
        <v>8</v>
      </c>
      <c r="M5" s="63" t="s">
        <v>24</v>
      </c>
      <c r="N5" s="63" t="s">
        <v>25</v>
      </c>
    </row>
    <row r="6" spans="1:16" ht="52.5" customHeight="1" x14ac:dyDescent="0.2">
      <c r="A6" s="63"/>
      <c r="B6" s="63"/>
      <c r="C6" s="76"/>
      <c r="D6" s="63"/>
      <c r="E6" s="63"/>
      <c r="F6" s="46" t="s">
        <v>1</v>
      </c>
      <c r="G6" s="46" t="s">
        <v>2</v>
      </c>
      <c r="H6" s="63"/>
      <c r="I6" s="63"/>
      <c r="J6" s="63"/>
      <c r="K6" s="79"/>
      <c r="L6" s="63"/>
      <c r="M6" s="63"/>
      <c r="N6" s="63"/>
    </row>
    <row r="7" spans="1:16" ht="40.5" customHeight="1" x14ac:dyDescent="0.2">
      <c r="A7" s="55">
        <v>1</v>
      </c>
      <c r="B7" s="56" t="s">
        <v>42</v>
      </c>
      <c r="C7" s="54" t="s">
        <v>43</v>
      </c>
      <c r="D7" s="52" t="s">
        <v>44</v>
      </c>
      <c r="E7" s="51" t="s">
        <v>57</v>
      </c>
      <c r="F7" s="47" t="s">
        <v>45</v>
      </c>
      <c r="G7" s="47"/>
      <c r="H7" s="42"/>
      <c r="I7" s="51">
        <v>0</v>
      </c>
      <c r="J7" s="53">
        <v>0</v>
      </c>
      <c r="K7" s="60" t="s">
        <v>49</v>
      </c>
      <c r="L7" s="44" t="s">
        <v>37</v>
      </c>
      <c r="M7" s="50">
        <v>12</v>
      </c>
      <c r="N7" s="51" t="s">
        <v>39</v>
      </c>
      <c r="O7" s="39">
        <v>1</v>
      </c>
    </row>
    <row r="8" spans="1:16" ht="55.5" customHeight="1" x14ac:dyDescent="0.2">
      <c r="A8" s="55">
        <v>2</v>
      </c>
      <c r="B8" s="71" t="s">
        <v>46</v>
      </c>
      <c r="C8" s="59" t="s">
        <v>47</v>
      </c>
      <c r="D8" s="52" t="s">
        <v>54</v>
      </c>
      <c r="E8" s="40" t="s">
        <v>48</v>
      </c>
      <c r="F8" s="57">
        <v>45801.102083333331</v>
      </c>
      <c r="G8" s="57">
        <v>45801.102083333331</v>
      </c>
      <c r="H8" s="58">
        <v>0</v>
      </c>
      <c r="I8" s="40">
        <v>0</v>
      </c>
      <c r="J8" s="40">
        <v>0</v>
      </c>
      <c r="K8" s="60" t="s">
        <v>49</v>
      </c>
      <c r="L8" s="44" t="s">
        <v>37</v>
      </c>
      <c r="M8" s="50">
        <v>13</v>
      </c>
      <c r="N8" s="51" t="s">
        <v>37</v>
      </c>
      <c r="O8" s="39">
        <v>1</v>
      </c>
    </row>
    <row r="9" spans="1:16" ht="40.5" customHeight="1" x14ac:dyDescent="0.2">
      <c r="A9" s="55">
        <v>3</v>
      </c>
      <c r="B9" s="71"/>
      <c r="C9" s="59" t="s">
        <v>47</v>
      </c>
      <c r="D9" s="52" t="s">
        <v>54</v>
      </c>
      <c r="E9" s="40" t="s">
        <v>48</v>
      </c>
      <c r="F9" s="57">
        <v>45801.119444444441</v>
      </c>
      <c r="G9" s="57">
        <v>45801.119444444441</v>
      </c>
      <c r="H9" s="58">
        <v>0</v>
      </c>
      <c r="I9" s="40">
        <v>0</v>
      </c>
      <c r="J9" s="40">
        <v>0</v>
      </c>
      <c r="K9" s="60" t="s">
        <v>49</v>
      </c>
      <c r="L9" s="44" t="s">
        <v>37</v>
      </c>
      <c r="M9" s="50">
        <v>5</v>
      </c>
      <c r="N9" s="40" t="s">
        <v>37</v>
      </c>
      <c r="O9" s="39">
        <v>1</v>
      </c>
    </row>
    <row r="10" spans="1:16" ht="60.75" customHeight="1" x14ac:dyDescent="0.2">
      <c r="A10" s="55">
        <v>4</v>
      </c>
      <c r="B10" s="72" t="s">
        <v>50</v>
      </c>
      <c r="C10" s="52" t="s">
        <v>51</v>
      </c>
      <c r="D10" s="52" t="s">
        <v>55</v>
      </c>
      <c r="E10" s="53" t="s">
        <v>52</v>
      </c>
      <c r="F10" s="41">
        <v>45801.665277777778</v>
      </c>
      <c r="G10" s="41">
        <v>45801.665277777778</v>
      </c>
      <c r="H10" s="42">
        <v>0</v>
      </c>
      <c r="I10" s="45">
        <v>0</v>
      </c>
      <c r="J10" s="53">
        <v>0</v>
      </c>
      <c r="K10" s="61" t="s">
        <v>59</v>
      </c>
      <c r="L10" s="44" t="s">
        <v>37</v>
      </c>
      <c r="M10" s="50">
        <v>5</v>
      </c>
      <c r="N10" s="40" t="s">
        <v>39</v>
      </c>
      <c r="O10" s="39">
        <v>1</v>
      </c>
    </row>
    <row r="11" spans="1:16" ht="53.45" customHeight="1" x14ac:dyDescent="0.2">
      <c r="A11" s="55">
        <v>5</v>
      </c>
      <c r="B11" s="72"/>
      <c r="C11" s="52" t="s">
        <v>53</v>
      </c>
      <c r="D11" s="52" t="s">
        <v>56</v>
      </c>
      <c r="E11" s="53" t="s">
        <v>52</v>
      </c>
      <c r="F11" s="41">
        <v>45801.902777777781</v>
      </c>
      <c r="G11" s="41">
        <v>45802.206250000003</v>
      </c>
      <c r="H11" s="42">
        <v>0.3034722222222222</v>
      </c>
      <c r="I11" s="43">
        <v>1133</v>
      </c>
      <c r="J11" s="53">
        <v>110</v>
      </c>
      <c r="K11" s="62" t="s">
        <v>58</v>
      </c>
      <c r="L11" s="49" t="s">
        <v>38</v>
      </c>
      <c r="M11" s="50">
        <v>12</v>
      </c>
      <c r="N11" s="50" t="s">
        <v>39</v>
      </c>
      <c r="O11" s="39">
        <v>1</v>
      </c>
    </row>
    <row r="12" spans="1:16" ht="23.1" customHeight="1" x14ac:dyDescent="0.2">
      <c r="A12" s="27"/>
      <c r="B12" s="35"/>
      <c r="C12" s="28"/>
      <c r="D12" s="28"/>
      <c r="E12" s="29"/>
      <c r="F12" s="30"/>
      <c r="G12" s="30"/>
      <c r="H12" s="31"/>
      <c r="I12" s="36"/>
      <c r="J12" s="32"/>
      <c r="K12" s="37"/>
      <c r="L12" s="33"/>
      <c r="M12" s="34"/>
      <c r="N12" s="29"/>
      <c r="O12" s="16"/>
      <c r="P12" s="26"/>
    </row>
    <row r="13" spans="1:16" ht="18.75" x14ac:dyDescent="0.2">
      <c r="B13" s="68" t="s">
        <v>15</v>
      </c>
      <c r="C13" s="68"/>
      <c r="D13" s="23">
        <v>1</v>
      </c>
      <c r="F13" s="11"/>
      <c r="G13" s="14"/>
      <c r="H13" s="13"/>
      <c r="I13" s="13"/>
      <c r="J13" s="13"/>
      <c r="K13" s="13"/>
      <c r="L13" s="13"/>
      <c r="M13" s="13"/>
      <c r="N13" s="13"/>
    </row>
    <row r="14" spans="1:16" ht="18.75" customHeight="1" x14ac:dyDescent="0.2">
      <c r="B14" s="69" t="s">
        <v>16</v>
      </c>
      <c r="C14" s="70"/>
      <c r="D14" s="23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6" ht="18.75" x14ac:dyDescent="0.2">
      <c r="B15" s="69" t="s">
        <v>17</v>
      </c>
      <c r="C15" s="70"/>
      <c r="D15" s="23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6" ht="18.75" customHeight="1" x14ac:dyDescent="0.2">
      <c r="B16" s="85" t="s">
        <v>18</v>
      </c>
      <c r="C16" s="86"/>
      <c r="D16" s="23">
        <v>0</v>
      </c>
      <c r="E16" s="10"/>
      <c r="F16" s="13"/>
      <c r="G16" s="13"/>
      <c r="H16" s="13"/>
      <c r="I16" s="13"/>
      <c r="J16" s="13"/>
      <c r="K16" s="11"/>
      <c r="L16" s="13"/>
      <c r="M16" s="13"/>
      <c r="N16" s="13"/>
    </row>
    <row r="17" spans="2:14" ht="18.75" x14ac:dyDescent="0.2">
      <c r="B17" s="91" t="s">
        <v>12</v>
      </c>
      <c r="C17" s="92"/>
      <c r="D17" s="23">
        <v>0</v>
      </c>
      <c r="E17" s="3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89" t="s">
        <v>18</v>
      </c>
      <c r="C18" s="90"/>
      <c r="D18" s="23">
        <v>0</v>
      </c>
      <c r="E18" s="10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87" t="s">
        <v>19</v>
      </c>
      <c r="C19" s="88"/>
      <c r="D19" s="23">
        <v>1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83" t="s">
        <v>20</v>
      </c>
      <c r="C20" s="84"/>
      <c r="D20" s="24">
        <v>3</v>
      </c>
      <c r="E20" s="5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x14ac:dyDescent="0.2">
      <c r="B21" s="66" t="s">
        <v>22</v>
      </c>
      <c r="C21" s="67"/>
      <c r="D21" s="23">
        <v>0</v>
      </c>
      <c r="E21" s="5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93" t="s">
        <v>21</v>
      </c>
      <c r="C22" s="94"/>
      <c r="D22" s="23">
        <v>0</v>
      </c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7.5" customHeight="1" x14ac:dyDescent="0.2">
      <c r="B23" s="6"/>
      <c r="C23" s="6"/>
      <c r="D23" s="2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60.75" customHeight="1" x14ac:dyDescent="0.2">
      <c r="B24" s="81" t="s">
        <v>27</v>
      </c>
      <c r="C24" s="82"/>
      <c r="D24" s="17">
        <f>SUM(I7:I11)</f>
        <v>1133</v>
      </c>
      <c r="E24" s="64" t="s">
        <v>36</v>
      </c>
      <c r="F24" s="65"/>
      <c r="G24" s="17">
        <f>SUMIF(N7:N11,"да",I7:I11)</f>
        <v>1133</v>
      </c>
      <c r="H24" s="64" t="s">
        <v>28</v>
      </c>
      <c r="I24" s="65"/>
      <c r="J24" s="17">
        <f>D24-G24</f>
        <v>0</v>
      </c>
      <c r="M24" s="1"/>
      <c r="N24" s="4"/>
    </row>
    <row r="25" spans="2:14" ht="6.75" customHeight="1" x14ac:dyDescent="0.2">
      <c r="B25" s="38"/>
      <c r="C25" s="38"/>
      <c r="D25" s="18"/>
      <c r="E25" s="19"/>
      <c r="F25" s="20"/>
      <c r="G25" s="19"/>
      <c r="H25" s="19"/>
      <c r="I25" s="20"/>
      <c r="J25" s="19"/>
      <c r="K25" s="15"/>
      <c r="L25" s="1"/>
      <c r="M25" s="1"/>
      <c r="N25" s="4"/>
    </row>
    <row r="26" spans="2:14" ht="51" customHeight="1" x14ac:dyDescent="0.2">
      <c r="B26" s="81" t="s">
        <v>29</v>
      </c>
      <c r="C26" s="82"/>
      <c r="D26" s="25">
        <f>SUM(H7:H11)</f>
        <v>0.3034722222222222</v>
      </c>
      <c r="E26" s="64" t="s">
        <v>30</v>
      </c>
      <c r="F26" s="65"/>
      <c r="G26" s="21">
        <f>SUMIF(N7:N11,"да",H7:H11)</f>
        <v>0.3034722222222222</v>
      </c>
      <c r="H26" s="64" t="s">
        <v>31</v>
      </c>
      <c r="I26" s="65"/>
      <c r="J26" s="21">
        <f>D26-G26</f>
        <v>0</v>
      </c>
      <c r="M26" s="1"/>
      <c r="N26" s="4"/>
    </row>
    <row r="27" spans="2:14" ht="8.25" customHeight="1" x14ac:dyDescent="0.2">
      <c r="B27" s="38"/>
      <c r="C27" s="38"/>
      <c r="D27" s="22"/>
      <c r="E27" s="19"/>
      <c r="F27" s="19"/>
      <c r="G27" s="22" t="s">
        <v>35</v>
      </c>
      <c r="H27" s="19"/>
      <c r="I27" s="19"/>
      <c r="J27" s="22"/>
      <c r="M27" s="1"/>
      <c r="N27" s="4"/>
    </row>
    <row r="28" spans="2:14" ht="51" customHeight="1" x14ac:dyDescent="0.2">
      <c r="B28" s="81" t="s">
        <v>32</v>
      </c>
      <c r="C28" s="82"/>
      <c r="D28" s="17">
        <f>SUM(O7:O11)</f>
        <v>5</v>
      </c>
      <c r="E28" s="64" t="s">
        <v>33</v>
      </c>
      <c r="F28" s="65"/>
      <c r="G28" s="17">
        <f>SUMIF(N7:N11,"да",O7:O11)</f>
        <v>3</v>
      </c>
      <c r="H28" s="64" t="s">
        <v>34</v>
      </c>
      <c r="I28" s="65"/>
      <c r="J28" s="17">
        <f>D28-G28</f>
        <v>2</v>
      </c>
      <c r="M28" s="1"/>
      <c r="N28" s="4"/>
    </row>
    <row r="29" spans="2:14" ht="22.5" x14ac:dyDescent="0.2">
      <c r="B29" s="7" t="s">
        <v>13</v>
      </c>
      <c r="C29" s="7"/>
      <c r="G29" s="9"/>
      <c r="H29" s="9"/>
      <c r="I29" s="9"/>
      <c r="J29" s="9"/>
      <c r="K29" s="9"/>
      <c r="L29" s="4"/>
      <c r="M29" s="4"/>
      <c r="N29" s="4"/>
    </row>
    <row r="30" spans="2:14" ht="12.75" customHeight="1" x14ac:dyDescent="0.2">
      <c r="B30" s="80" t="s">
        <v>40</v>
      </c>
      <c r="C30" s="80"/>
      <c r="G30" s="9"/>
      <c r="H30" s="9"/>
      <c r="I30" s="9"/>
      <c r="J30" s="9"/>
      <c r="K30" s="9"/>
      <c r="L30" s="4"/>
      <c r="M30" s="4"/>
    </row>
    <row r="31" spans="2:14" x14ac:dyDescent="0.2">
      <c r="F31" s="12"/>
      <c r="G31" s="12"/>
      <c r="H31" s="12"/>
    </row>
    <row r="33" spans="5:7" x14ac:dyDescent="0.2">
      <c r="E33" s="8">
        <v>7</v>
      </c>
    </row>
    <row r="37" spans="5:7" ht="18.75" x14ac:dyDescent="0.2">
      <c r="F37" s="11"/>
      <c r="G37" s="11"/>
    </row>
  </sheetData>
  <sortState ref="B7:N10">
    <sortCondition ref="B7:B10"/>
    <sortCondition ref="F7:F10"/>
  </sortState>
  <mergeCells count="39">
    <mergeCell ref="B30:C30"/>
    <mergeCell ref="B28:C28"/>
    <mergeCell ref="B26:C26"/>
    <mergeCell ref="B20:C20"/>
    <mergeCell ref="B16:C16"/>
    <mergeCell ref="B19:C19"/>
    <mergeCell ref="B18:C18"/>
    <mergeCell ref="B17:C17"/>
    <mergeCell ref="B22:C22"/>
    <mergeCell ref="B24:C24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8:I28"/>
    <mergeCell ref="B21:C21"/>
    <mergeCell ref="H24:I24"/>
    <mergeCell ref="E26:F26"/>
    <mergeCell ref="H26:I26"/>
    <mergeCell ref="B13:C13"/>
    <mergeCell ref="B14:C14"/>
    <mergeCell ref="B15:C15"/>
    <mergeCell ref="E28:F28"/>
    <mergeCell ref="E24:F24"/>
    <mergeCell ref="B8:B9"/>
    <mergeCell ref="B10:B1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2025-06-02T04:54:55Z</dcterms:modified>
</cp:coreProperties>
</file>