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5\"/>
    </mc:Choice>
  </mc:AlternateContent>
  <bookViews>
    <workbookView showSheetTabs="0" xWindow="0" yWindow="0" windowWidth="28800" windowHeight="12435" tabRatio="592"/>
  </bookViews>
  <sheets>
    <sheet name="Суточная ведомость" sheetId="12" r:id="rId1"/>
  </sheets>
  <definedNames>
    <definedName name="А1">'Суточная ведомость'!$HN$6</definedName>
  </definedNames>
  <calcPr calcId="162913"/>
</workbook>
</file>

<file path=xl/calcChain.xml><?xml version="1.0" encoding="utf-8"?>
<calcChain xmlns="http://schemas.openxmlformats.org/spreadsheetml/2006/main">
  <c r="G27" i="12" l="1"/>
  <c r="D27" i="12"/>
  <c r="G25" i="12"/>
  <c r="D25" i="12"/>
  <c r="H10" i="12" l="1"/>
  <c r="H7" i="12"/>
  <c r="J29" i="12" l="1"/>
  <c r="J25" i="12"/>
  <c r="J27" i="12" l="1"/>
</calcChain>
</file>

<file path=xl/sharedStrings.xml><?xml version="1.0" encoding="utf-8"?>
<sst xmlns="http://schemas.openxmlformats.org/spreadsheetml/2006/main" count="86" uniqueCount="77">
  <si>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</si>
  <si>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</si>
  <si>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</si>
  <si>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</si>
  <si>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</si>
  <si>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</si>
  <si>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</si>
  <si>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</si>
  <si>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</si>
  <si>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</si>
  <si>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</si>
  <si>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</si>
  <si>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</si>
  <si>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</si>
  <si>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</si>
  <si>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</si>
  <si>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</si>
  <si>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</si>
  <si>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</si>
  <si>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</si>
  <si>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</si>
  <si>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</si>
  <si>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</si>
  <si>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</si>
  <si>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</si>
  <si>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</si>
  <si>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</si>
  <si>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</si>
  <si>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</si>
  <si>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</si>
  <si>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</si>
  <si>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</si>
  <si>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</si>
  <si>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</si>
  <si>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</si>
  <si>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( кВт*ч)-</t>
  </si>
  <si>
    <t>,</t>
  </si>
  <si>
    <t>да</t>
  </si>
  <si>
    <t>нет</t>
  </si>
  <si>
    <t>ЮТЭК-Когалым</t>
  </si>
  <si>
    <t>г. Когалым</t>
  </si>
  <si>
    <t>ТО</t>
  </si>
  <si>
    <t>СЗО/ЖО-1</t>
  </si>
  <si>
    <t>Советский ф-л
АО "ЮРЭСК"</t>
  </si>
  <si>
    <t>г. Югорск</t>
  </si>
  <si>
    <t>МТЗ</t>
  </si>
  <si>
    <t>18.05.26 
08:37</t>
  </si>
  <si>
    <t>18.05.26 
10:31</t>
  </si>
  <si>
    <t>Повреждение концевой муфты КЛ оп. 29.</t>
  </si>
  <si>
    <t>СЗО/ЖО-3</t>
  </si>
  <si>
    <t>п. Зеленоборский</t>
  </si>
  <si>
    <t>МТЗ, НАПВ</t>
  </si>
  <si>
    <t>18.05.26 
09:50</t>
  </si>
  <si>
    <t>18.05.26 
12:10</t>
  </si>
  <si>
    <t>Повреждение концевой муфты КЛ оп. 10/7.</t>
  </si>
  <si>
    <t>ЮТЭК-Конда ПО "Ханты-Мансийский р-н"</t>
  </si>
  <si>
    <t>п. Нялино</t>
  </si>
  <si>
    <t>18.05.26 
18:35</t>
  </si>
  <si>
    <t>18.05.26 
19:05</t>
  </si>
  <si>
    <t>СЗО/ЖО-2</t>
  </si>
  <si>
    <t>ЗЗ</t>
  </si>
  <si>
    <t>Повреждение КЛ между ЦРП-1 и ТП-2.</t>
  </si>
  <si>
    <t>г. Советский</t>
  </si>
  <si>
    <t>ЦРП 10 кВ "Советский",
КВЛ-10 кВ Юбилейный</t>
  </si>
  <si>
    <t>Повреждение КЛ между ТП 16-160 и ТП 16-143.</t>
  </si>
  <si>
    <t>Березовский ф-л 
АО "ЮРЭСК"</t>
  </si>
  <si>
    <t>п. Н.Нарыкары</t>
  </si>
  <si>
    <t>КПП 6/20 Игрим №11-2114,                ВЛЗ-20 кВ Н.Нарыкары</t>
  </si>
  <si>
    <t>МТЗ, УРПВ</t>
  </si>
  <si>
    <t xml:space="preserve">Посторонний предмет на ВЛ в пролете оп. 1/2-1/3 отпайка на ТП 18-4028. </t>
  </si>
  <si>
    <t>ПС 110 кВ Хвойная,                                       КВЛ-10 кВ КОС-1</t>
  </si>
  <si>
    <t>ПС 110 кВ Зеленоборская,                                       КВЛ-10 кВ Поселок-1</t>
  </si>
  <si>
    <t>Перекрытие на крону дерева в пролете опор № 412-413</t>
  </si>
  <si>
    <t>за период с 08:00 18.05.26 по 08:00 25.05.26.</t>
  </si>
  <si>
    <t>Исполнитель :  ДОДС Козарь Г.Н.</t>
  </si>
  <si>
    <t>ВЛ-10 кВ Нялино,                      Реклоузер-1</t>
  </si>
  <si>
    <t>ЦРП-1,                                             КЛ-10 кВ ф.03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</si>
</sst>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sz val="10"/>
      <color theme="0" tint="-4.9989318521683403E-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03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45" fillId="0" borderId="0" xfId="0" applyFont="1" applyFill="1" applyBorder="1" applyAlignment="1">
      <alignment horizontal="left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69" fillId="0" borderId="0" xfId="0" applyFont="1" applyAlignment="1">
      <alignment wrapText="1"/>
    </xf>
    <xf numFmtId="0" fontId="60" fillId="2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left" vertical="center" wrapText="1"/>
    </xf>
    <xf numFmtId="49" fontId="60" fillId="2" borderId="1" xfId="876" applyNumberFormat="1" applyFont="1" applyFill="1" applyBorder="1" applyAlignment="1">
      <alignment horizontal="center" vertical="center" wrapText="1"/>
    </xf>
    <xf numFmtId="0" fontId="68" fillId="0" borderId="1" xfId="0" applyFont="1" applyBorder="1" applyAlignment="1">
      <alignment horizontal="left" vertical="center" wrapText="1"/>
    </xf>
    <xf numFmtId="0" fontId="60" fillId="0" borderId="7" xfId="0" applyNumberFormat="1" applyFont="1" applyFill="1" applyBorder="1" applyAlignment="1">
      <alignment horizontal="center" vertical="center" wrapText="1"/>
    </xf>
    <xf numFmtId="0" fontId="63" fillId="0" borderId="7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center" vertical="center" wrapText="1"/>
    </xf>
    <xf numFmtId="0" fontId="60" fillId="2" borderId="8" xfId="0" applyFont="1" applyFill="1" applyBorder="1" applyAlignment="1">
      <alignment horizontal="center" vertical="center" wrapText="1"/>
    </xf>
    <xf numFmtId="0" fontId="60" fillId="2" borderId="7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3" fillId="9" borderId="1" xfId="0" applyFont="1" applyFill="1" applyBorder="1" applyAlignment="1">
      <alignment horizontal="center" vertical="center" wrapText="1"/>
    </xf>
    <xf numFmtId="0" fontId="68" fillId="5" borderId="1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69" fontId="63" fillId="9" borderId="7" xfId="0" applyNumberFormat="1" applyFont="1" applyFill="1" applyBorder="1" applyAlignment="1">
      <alignment horizontal="center" vertical="center" wrapText="1"/>
    </xf>
    <xf numFmtId="0" fontId="39" fillId="0" borderId="7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63" fillId="9" borderId="7" xfId="0" applyNumberFormat="1" applyFont="1" applyFill="1" applyBorder="1" applyAlignment="1">
      <alignment horizontal="center" vertical="center" wrapText="1"/>
    </xf>
    <xf numFmtId="0" fontId="63" fillId="9" borderId="9" xfId="0" applyNumberFormat="1" applyFont="1" applyFill="1" applyBorder="1" applyAlignment="1">
      <alignment horizontal="center" vertical="center" wrapText="1"/>
    </xf>
    <xf numFmtId="0" fontId="63" fillId="9" borderId="8" xfId="0" applyNumberFormat="1" applyFont="1" applyFill="1" applyBorder="1" applyAlignment="1">
      <alignment horizontal="center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8"/>
  <sheetViews>
    <sheetView tabSelected="1" view="pageBreakPreview" zoomScale="70" zoomScaleNormal="93" zoomScaleSheetLayoutView="70" workbookViewId="0">
      <selection activeCell="J18" sqref="J18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6.42578125" style="8" customWidth="1"/>
    <col min="5" max="5" width="34.4257812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28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28"/>
    </row>
    <row r="2" spans="1:15" ht="15.75" x14ac:dyDescent="0.25">
      <c r="A2" s="86" t="s">
        <v>23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</row>
    <row r="3" spans="1:15" ht="15.75" x14ac:dyDescent="0.2">
      <c r="A3" s="89" t="s">
        <v>73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</row>
    <row r="4" spans="1:15" ht="15.75" x14ac:dyDescent="0.2">
      <c r="A4" s="90" t="s">
        <v>11</v>
      </c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</row>
    <row r="5" spans="1:15" x14ac:dyDescent="0.2">
      <c r="A5" s="68" t="s">
        <v>14</v>
      </c>
      <c r="B5" s="68" t="s">
        <v>4</v>
      </c>
      <c r="C5" s="87" t="s">
        <v>6</v>
      </c>
      <c r="D5" s="68" t="s">
        <v>3</v>
      </c>
      <c r="E5" s="68" t="s">
        <v>7</v>
      </c>
      <c r="F5" s="68" t="s">
        <v>5</v>
      </c>
      <c r="G5" s="68"/>
      <c r="H5" s="68" t="s">
        <v>10</v>
      </c>
      <c r="I5" s="68" t="s">
        <v>9</v>
      </c>
      <c r="J5" s="68" t="s">
        <v>26</v>
      </c>
      <c r="K5" s="68" t="s">
        <v>0</v>
      </c>
      <c r="L5" s="68" t="s">
        <v>8</v>
      </c>
      <c r="M5" s="68" t="s">
        <v>24</v>
      </c>
      <c r="N5" s="68" t="s">
        <v>25</v>
      </c>
    </row>
    <row r="6" spans="1:15" ht="52.5" customHeight="1" x14ac:dyDescent="0.2">
      <c r="A6" s="68"/>
      <c r="B6" s="68"/>
      <c r="C6" s="88"/>
      <c r="D6" s="68"/>
      <c r="E6" s="68"/>
      <c r="F6" s="40" t="s">
        <v>1</v>
      </c>
      <c r="G6" s="40" t="s">
        <v>2</v>
      </c>
      <c r="H6" s="68"/>
      <c r="I6" s="68"/>
      <c r="J6" s="68"/>
      <c r="K6" s="91"/>
      <c r="L6" s="68"/>
      <c r="M6" s="68"/>
      <c r="N6" s="68"/>
    </row>
    <row r="7" spans="1:15" ht="39.950000000000003" customHeight="1" x14ac:dyDescent="0.2">
      <c r="A7" s="46">
        <v>1</v>
      </c>
      <c r="B7" s="66" t="s">
        <v>39</v>
      </c>
      <c r="C7" s="67" t="s">
        <v>40</v>
      </c>
      <c r="D7" s="50" t="s">
        <v>76</v>
      </c>
      <c r="E7" s="44" t="s">
        <v>60</v>
      </c>
      <c r="F7" s="59">
        <v>46161.734722222223</v>
      </c>
      <c r="G7" s="59">
        <v>46161.772916666669</v>
      </c>
      <c r="H7" s="39">
        <f>G7-F7</f>
        <v>3.8194444445252884E-2</v>
      </c>
      <c r="I7" s="36">
        <v>185</v>
      </c>
      <c r="J7" s="60">
        <v>300</v>
      </c>
      <c r="K7" s="62" t="s">
        <v>61</v>
      </c>
      <c r="L7" s="37" t="s">
        <v>42</v>
      </c>
      <c r="M7" s="58">
        <v>5</v>
      </c>
      <c r="N7" s="58" t="s">
        <v>37</v>
      </c>
      <c r="O7" s="35"/>
    </row>
    <row r="8" spans="1:15" ht="39.950000000000003" customHeight="1" x14ac:dyDescent="0.2">
      <c r="A8" s="64">
        <v>2</v>
      </c>
      <c r="B8" s="76" t="s">
        <v>43</v>
      </c>
      <c r="C8" s="47" t="s">
        <v>44</v>
      </c>
      <c r="D8" s="48" t="s">
        <v>70</v>
      </c>
      <c r="E8" s="43" t="s">
        <v>45</v>
      </c>
      <c r="F8" s="49" t="s">
        <v>46</v>
      </c>
      <c r="G8" s="49" t="s">
        <v>47</v>
      </c>
      <c r="H8" s="42">
        <v>7.9166666666666663E-2</v>
      </c>
      <c r="I8" s="36">
        <v>385</v>
      </c>
      <c r="J8" s="45">
        <v>750</v>
      </c>
      <c r="K8" s="62" t="s">
        <v>48</v>
      </c>
      <c r="L8" s="37" t="s">
        <v>49</v>
      </c>
      <c r="M8" s="51">
        <v>20</v>
      </c>
      <c r="N8" s="47" t="s">
        <v>37</v>
      </c>
      <c r="O8" s="35"/>
    </row>
    <row r="9" spans="1:15" ht="39.950000000000003" customHeight="1" x14ac:dyDescent="0.2">
      <c r="A9" s="65">
        <v>3</v>
      </c>
      <c r="B9" s="77"/>
      <c r="C9" s="47" t="s">
        <v>50</v>
      </c>
      <c r="D9" s="48" t="s">
        <v>71</v>
      </c>
      <c r="E9" s="43" t="s">
        <v>51</v>
      </c>
      <c r="F9" s="49" t="s">
        <v>52</v>
      </c>
      <c r="G9" s="49" t="s">
        <v>53</v>
      </c>
      <c r="H9" s="42">
        <v>9.7222222222222224E-2</v>
      </c>
      <c r="I9" s="36">
        <v>182</v>
      </c>
      <c r="J9" s="45">
        <v>0</v>
      </c>
      <c r="K9" s="62" t="s">
        <v>54</v>
      </c>
      <c r="L9" s="37" t="s">
        <v>38</v>
      </c>
      <c r="M9" s="51">
        <v>20</v>
      </c>
      <c r="N9" s="47" t="s">
        <v>37</v>
      </c>
      <c r="O9" s="35"/>
    </row>
    <row r="10" spans="1:15" ht="39.950000000000003" customHeight="1" x14ac:dyDescent="0.2">
      <c r="A10" s="65">
        <v>4</v>
      </c>
      <c r="B10" s="78"/>
      <c r="C10" s="47" t="s">
        <v>62</v>
      </c>
      <c r="D10" s="48" t="s">
        <v>63</v>
      </c>
      <c r="E10" s="43" t="s">
        <v>41</v>
      </c>
      <c r="F10" s="59">
        <v>46161.678472222222</v>
      </c>
      <c r="G10" s="59">
        <v>46161.738888888889</v>
      </c>
      <c r="H10" s="42">
        <f>G10-F10</f>
        <v>6.0416666667151731E-2</v>
      </c>
      <c r="I10" s="36">
        <v>451</v>
      </c>
      <c r="J10" s="45">
        <v>2190</v>
      </c>
      <c r="K10" s="62" t="s">
        <v>64</v>
      </c>
      <c r="L10" s="37" t="s">
        <v>49</v>
      </c>
      <c r="M10" s="51">
        <v>23</v>
      </c>
      <c r="N10" s="47" t="s">
        <v>37</v>
      </c>
      <c r="O10" s="35"/>
    </row>
    <row r="11" spans="1:15" ht="55.5" customHeight="1" x14ac:dyDescent="0.2">
      <c r="A11" s="65">
        <v>5</v>
      </c>
      <c r="B11" s="52" t="s">
        <v>55</v>
      </c>
      <c r="C11" s="53" t="s">
        <v>56</v>
      </c>
      <c r="D11" s="50" t="s">
        <v>75</v>
      </c>
      <c r="E11" s="43" t="s">
        <v>41</v>
      </c>
      <c r="F11" s="49" t="s">
        <v>57</v>
      </c>
      <c r="G11" s="49" t="s">
        <v>58</v>
      </c>
      <c r="H11" s="54">
        <v>2.0833333333333332E-2</v>
      </c>
      <c r="I11" s="55">
        <v>70</v>
      </c>
      <c r="J11" s="56">
        <v>350</v>
      </c>
      <c r="K11" s="63" t="s">
        <v>69</v>
      </c>
      <c r="L11" s="37" t="s">
        <v>59</v>
      </c>
      <c r="M11" s="57">
        <v>25</v>
      </c>
      <c r="N11" s="58" t="s">
        <v>37</v>
      </c>
      <c r="O11" s="35"/>
    </row>
    <row r="12" spans="1:15" ht="39.950000000000003" customHeight="1" x14ac:dyDescent="0.2">
      <c r="A12" s="65">
        <v>6</v>
      </c>
      <c r="B12" s="61" t="s">
        <v>65</v>
      </c>
      <c r="C12" s="43" t="s">
        <v>66</v>
      </c>
      <c r="D12" s="41" t="s">
        <v>67</v>
      </c>
      <c r="E12" s="43" t="s">
        <v>68</v>
      </c>
      <c r="F12" s="59">
        <v>46161.904861111114</v>
      </c>
      <c r="G12" s="59">
        <v>46161.927083333336</v>
      </c>
      <c r="H12" s="39">
        <v>2.2222222222222223E-2</v>
      </c>
      <c r="I12" s="44">
        <v>66</v>
      </c>
      <c r="J12" s="36">
        <v>464</v>
      </c>
      <c r="K12" s="63" t="s">
        <v>72</v>
      </c>
      <c r="L12" s="37" t="s">
        <v>49</v>
      </c>
      <c r="M12" s="38">
        <v>15</v>
      </c>
      <c r="N12" s="43" t="s">
        <v>37</v>
      </c>
      <c r="O12" s="35">
        <v>1</v>
      </c>
    </row>
    <row r="13" spans="1:15" ht="29.1" customHeight="1" x14ac:dyDescent="0.2">
      <c r="A13" s="20"/>
      <c r="B13" s="73"/>
      <c r="C13" s="73"/>
      <c r="D13" s="73"/>
      <c r="E13" s="21"/>
      <c r="F13" s="25"/>
      <c r="G13" s="25"/>
      <c r="H13" s="22"/>
      <c r="I13" s="21"/>
      <c r="J13" s="23"/>
      <c r="K13" s="26"/>
      <c r="L13" s="27"/>
      <c r="M13" s="24"/>
      <c r="N13" s="24"/>
    </row>
    <row r="14" spans="1:15" ht="18.75" x14ac:dyDescent="0.2">
      <c r="B14" s="83" t="s">
        <v>15</v>
      </c>
      <c r="C14" s="84"/>
      <c r="D14" s="18">
        <v>2</v>
      </c>
      <c r="F14" s="11"/>
      <c r="G14" s="14"/>
      <c r="H14" s="13"/>
      <c r="I14" s="13"/>
      <c r="J14" s="13"/>
      <c r="K14" s="13"/>
      <c r="L14" s="13"/>
      <c r="M14" s="13"/>
      <c r="N14" s="13"/>
    </row>
    <row r="15" spans="1:15" ht="18.75" customHeight="1" x14ac:dyDescent="0.2">
      <c r="B15" s="92" t="s">
        <v>16</v>
      </c>
      <c r="C15" s="93"/>
      <c r="D15" s="18">
        <v>0</v>
      </c>
      <c r="E15" s="10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x14ac:dyDescent="0.2">
      <c r="B16" s="92" t="s">
        <v>17</v>
      </c>
      <c r="C16" s="93"/>
      <c r="D16" s="18">
        <v>1</v>
      </c>
      <c r="E16" s="10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81" t="s">
        <v>18</v>
      </c>
      <c r="C17" s="82"/>
      <c r="D17" s="18">
        <v>0</v>
      </c>
      <c r="E17" s="10"/>
      <c r="F17" s="13"/>
      <c r="G17" s="13"/>
      <c r="H17" s="13"/>
      <c r="I17" s="13"/>
      <c r="J17" s="13"/>
      <c r="K17" s="11"/>
      <c r="L17" s="13"/>
      <c r="M17" s="13"/>
      <c r="N17" s="13"/>
    </row>
    <row r="18" spans="2:14" ht="18.75" x14ac:dyDescent="0.2">
      <c r="B18" s="79" t="s">
        <v>12</v>
      </c>
      <c r="C18" s="80"/>
      <c r="D18" s="18">
        <v>4</v>
      </c>
      <c r="E18" s="3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2">
      <c r="B19" s="74" t="s">
        <v>18</v>
      </c>
      <c r="C19" s="75"/>
      <c r="D19" s="18">
        <v>0</v>
      </c>
      <c r="E19" s="10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2">
      <c r="B20" s="99" t="s">
        <v>19</v>
      </c>
      <c r="C20" s="100"/>
      <c r="D20" s="18">
        <v>0</v>
      </c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18.75" customHeight="1" x14ac:dyDescent="0.2">
      <c r="B21" s="97" t="s">
        <v>20</v>
      </c>
      <c r="C21" s="98"/>
      <c r="D21" s="19">
        <v>0</v>
      </c>
      <c r="E21" s="5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18.75" x14ac:dyDescent="0.2">
      <c r="B22" s="71" t="s">
        <v>22</v>
      </c>
      <c r="C22" s="72"/>
      <c r="D22" s="18">
        <v>0</v>
      </c>
      <c r="E22" s="5"/>
      <c r="F22" s="13"/>
      <c r="G22" s="13"/>
      <c r="H22" s="13"/>
      <c r="I22" s="13"/>
      <c r="J22" s="13"/>
      <c r="K22" s="13"/>
      <c r="L22" s="13"/>
      <c r="M22" s="13"/>
      <c r="N22" s="13"/>
    </row>
    <row r="23" spans="2:14" ht="18.75" customHeight="1" x14ac:dyDescent="0.2">
      <c r="B23" s="101" t="s">
        <v>21</v>
      </c>
      <c r="C23" s="102"/>
      <c r="D23" s="18">
        <v>0</v>
      </c>
      <c r="F23" s="13"/>
      <c r="G23" s="13"/>
      <c r="H23" s="13"/>
      <c r="I23" s="13"/>
      <c r="J23" s="13"/>
      <c r="K23" s="13"/>
      <c r="L23" s="13"/>
      <c r="M23" s="13"/>
      <c r="N23" s="13"/>
    </row>
    <row r="24" spans="2:14" ht="7.5" customHeight="1" x14ac:dyDescent="0.2">
      <c r="B24" s="6"/>
      <c r="C24" s="6"/>
      <c r="D24" s="2"/>
      <c r="F24" s="13"/>
      <c r="G24" s="13"/>
      <c r="H24" s="13"/>
      <c r="I24" s="13"/>
      <c r="J24" s="13"/>
      <c r="K24" s="13"/>
      <c r="L24" s="13"/>
      <c r="M24" s="13"/>
      <c r="N24" s="13"/>
    </row>
    <row r="25" spans="2:14" ht="60.75" customHeight="1" x14ac:dyDescent="0.2">
      <c r="B25" s="95" t="s">
        <v>27</v>
      </c>
      <c r="C25" s="96"/>
      <c r="D25" s="16">
        <f>SUM(I7:I12)</f>
        <v>1339</v>
      </c>
      <c r="E25" s="69" t="s">
        <v>35</v>
      </c>
      <c r="F25" s="70"/>
      <c r="G25" s="16">
        <f>SUMIF(N7:N12,"да",I7:I12)</f>
        <v>1339</v>
      </c>
      <c r="H25" s="69" t="s">
        <v>28</v>
      </c>
      <c r="I25" s="70"/>
      <c r="J25" s="16">
        <f>D25-G25</f>
        <v>0</v>
      </c>
      <c r="M25" s="1"/>
      <c r="N25" s="4"/>
    </row>
    <row r="26" spans="2:14" ht="6.75" customHeight="1" x14ac:dyDescent="0.2">
      <c r="B26" s="29"/>
      <c r="C26" s="29"/>
      <c r="D26" s="30"/>
      <c r="E26" s="31"/>
      <c r="F26" s="32"/>
      <c r="G26" s="31"/>
      <c r="H26" s="31"/>
      <c r="I26" s="32"/>
      <c r="J26" s="31"/>
      <c r="K26" s="15"/>
      <c r="L26" s="1"/>
      <c r="M26" s="1"/>
      <c r="N26" s="4"/>
    </row>
    <row r="27" spans="2:14" ht="51" customHeight="1" x14ac:dyDescent="0.2">
      <c r="B27" s="95" t="s">
        <v>29</v>
      </c>
      <c r="C27" s="96"/>
      <c r="D27" s="17">
        <f>SUM(H7:H12)</f>
        <v>0.318055555556849</v>
      </c>
      <c r="E27" s="69" t="s">
        <v>30</v>
      </c>
      <c r="F27" s="70"/>
      <c r="G27" s="17">
        <f>SUMIF(N7:N12,"да",H7:H12)</f>
        <v>0.318055555556849</v>
      </c>
      <c r="H27" s="69" t="s">
        <v>31</v>
      </c>
      <c r="I27" s="70"/>
      <c r="J27" s="16">
        <f>D27-G27</f>
        <v>0</v>
      </c>
      <c r="M27" s="1"/>
      <c r="N27" s="4"/>
    </row>
    <row r="28" spans="2:14" ht="8.25" customHeight="1" x14ac:dyDescent="0.2">
      <c r="B28" s="29"/>
      <c r="C28" s="29"/>
      <c r="D28" s="33"/>
      <c r="E28" s="31"/>
      <c r="F28" s="31"/>
      <c r="G28" s="33" t="s">
        <v>36</v>
      </c>
      <c r="H28" s="31"/>
      <c r="I28" s="31"/>
      <c r="J28" s="33"/>
      <c r="M28" s="1"/>
      <c r="N28" s="4"/>
    </row>
    <row r="29" spans="2:14" ht="51" customHeight="1" x14ac:dyDescent="0.2">
      <c r="B29" s="95" t="s">
        <v>32</v>
      </c>
      <c r="C29" s="96"/>
      <c r="D29" s="34">
        <v>6</v>
      </c>
      <c r="E29" s="69" t="s">
        <v>33</v>
      </c>
      <c r="F29" s="70"/>
      <c r="G29" s="34">
        <v>6</v>
      </c>
      <c r="H29" s="69" t="s">
        <v>34</v>
      </c>
      <c r="I29" s="70"/>
      <c r="J29" s="16">
        <f>D29-G29</f>
        <v>0</v>
      </c>
      <c r="M29" s="1"/>
      <c r="N29" s="4"/>
    </row>
    <row r="30" spans="2:14" ht="22.5" x14ac:dyDescent="0.2">
      <c r="B30" s="7" t="s">
        <v>13</v>
      </c>
      <c r="C30" s="7"/>
      <c r="G30" s="9"/>
      <c r="H30" s="9"/>
      <c r="I30" s="9"/>
      <c r="J30" s="9"/>
      <c r="K30" s="9"/>
      <c r="L30" s="4"/>
      <c r="M30" s="4"/>
      <c r="N30" s="4"/>
    </row>
    <row r="31" spans="2:14" ht="12.75" customHeight="1" x14ac:dyDescent="0.2">
      <c r="B31" s="94" t="s">
        <v>74</v>
      </c>
      <c r="C31" s="94"/>
      <c r="G31" s="9"/>
      <c r="H31" s="9"/>
      <c r="I31" s="9"/>
      <c r="J31" s="9"/>
      <c r="K31" s="9"/>
      <c r="L31" s="4"/>
      <c r="M31" s="4"/>
    </row>
    <row r="32" spans="2:14" x14ac:dyDescent="0.2">
      <c r="F32" s="12"/>
      <c r="G32" s="12"/>
      <c r="H32" s="12"/>
    </row>
    <row r="38" spans="6:7" ht="18.75" x14ac:dyDescent="0.2">
      <c r="F38" s="11"/>
      <c r="G38" s="11"/>
    </row>
  </sheetData>
  <sortState ref="D10:N13">
    <sortCondition ref="F10:F13"/>
  </sortState>
  <mergeCells count="39">
    <mergeCell ref="B31:C31"/>
    <mergeCell ref="B29:C29"/>
    <mergeCell ref="B27:C27"/>
    <mergeCell ref="B21:C21"/>
    <mergeCell ref="B20:C20"/>
    <mergeCell ref="B23:C23"/>
    <mergeCell ref="B25:C25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K5:K6"/>
    <mergeCell ref="A5:A6"/>
    <mergeCell ref="H29:I29"/>
    <mergeCell ref="B22:C22"/>
    <mergeCell ref="H25:I25"/>
    <mergeCell ref="E27:F27"/>
    <mergeCell ref="H27:I27"/>
    <mergeCell ref="E29:F29"/>
    <mergeCell ref="E25:F25"/>
    <mergeCell ref="B13:D13"/>
    <mergeCell ref="B19:C19"/>
    <mergeCell ref="B8:B10"/>
    <mergeCell ref="B18:C18"/>
    <mergeCell ref="B17:C17"/>
    <mergeCell ref="B14:C14"/>
    <mergeCell ref="B15:C15"/>
    <mergeCell ref="B16:C1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А1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2026-05-12T05:55:36Z</cp:lastPrinted>
  <dcterms:created xsi:type="dcterms:W3CDTF">1996-10-08T23:32:33Z</dcterms:created>
  <dcterms:modified xsi:type="dcterms:W3CDTF">2026-05-25T02:42:58Z</dcterms:modified>
</cp:coreProperties>
</file>