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3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K17" i="12"/>
  <c r="G24" i="12"/>
  <c r="D24" i="12"/>
  <c r="G22" i="12"/>
  <c r="D22" i="12"/>
  <c r="J26" i="12" l="1"/>
  <c r="J22" i="12" l="1"/>
  <c r="J24" i="12" l="1"/>
</calcChain>
</file>

<file path=xl/sharedStrings.xml><?xml version="1.0" encoding="utf-8"?>
<sst xmlns="http://schemas.openxmlformats.org/spreadsheetml/2006/main" count="59" uniqueCount="55">
  <si>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</si>
  <si>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</si>
  <si>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</si>
  <si>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</si>
  <si>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</si>
  <si>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</si>
  <si>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</si>
  <si>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</si>
  <si>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</si>
  <si>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</si>
  <si>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</si>
  <si>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</si>
  <si>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</si>
  <si>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</si>
  <si>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</si>
  <si>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</si>
  <si>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</si>
  <si>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</si>
  <si>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</si>
  <si>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</si>
  <si>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</si>
  <si>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</si>
  <si>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</si>
  <si>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</si>
  <si>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</si>
  <si>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</si>
  <si>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</si>
  <si>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</si>
  <si>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</si>
  <si>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</si>
  <si>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</si>
  <si>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</si>
  <si>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</si>
  <si>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</si>
  <si>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</si>
  <si>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</si>
  <si>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</si>
  <si>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</si>
  <si>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нет</t>
  </si>
  <si>
    <t>Советский ф-л
АО "ЮРЭСК"</t>
  </si>
  <si>
    <t>Исполнитель :  ДОДС Ярошенко А.А.</t>
  </si>
  <si>
    <t>за период с 08:00 17.03.25 по 08:00 24.03.25.</t>
  </si>
  <si>
    <t>г. Советский</t>
  </si>
  <si>
    <t>ЦРП Советский, 
ВЛ-10 кВ Семакова</t>
  </si>
  <si>
    <t>ТО, НАПВ</t>
  </si>
  <si>
    <t>п. Пионерский</t>
  </si>
  <si>
    <t xml:space="preserve">ПС 110 кВ Алябьево, ВЛ-10 кВ Пионерский-2 </t>
  </si>
  <si>
    <t xml:space="preserve">Схлест проводов ВЛ фаз А и С в пролетах оп№45-46 (сильный ветер, метель). </t>
  </si>
  <si>
    <t xml:space="preserve">АО "ЮРЭСК" 
г. Ханты-Мансийск </t>
  </si>
  <si>
    <t>г. Ханты-Мансийск</t>
  </si>
  <si>
    <t>ПС 110 кВ Западная,
КЛ-10 кВ РП-44-1</t>
  </si>
  <si>
    <t>ТО</t>
  </si>
  <si>
    <t>Повреждение КЛ-10 кВ.</t>
  </si>
  <si>
    <t>Итого - 3, отключения, из них в сетях ЮРЭСК - 2</t>
  </si>
  <si>
    <t>Срыв проводов с изоляторов ф. А, В, С на опоре №30 в результате наезда техники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</si>
</sst>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29"/>
  <sheetViews>
    <sheetView tabSelected="1" zoomScale="70" zoomScaleNormal="70" zoomScaleSheetLayoutView="70" workbookViewId="0">
      <selection activeCell="K24" sqref="K2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5.75" x14ac:dyDescent="0.25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5" ht="15.75" x14ac:dyDescent="0.2">
      <c r="A3" s="69" t="s">
        <v>41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5" ht="15.75" x14ac:dyDescent="0.2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x14ac:dyDescent="0.2">
      <c r="A5" s="53" t="s">
        <v>14</v>
      </c>
      <c r="B5" s="53" t="s">
        <v>4</v>
      </c>
      <c r="C5" s="67" t="s">
        <v>6</v>
      </c>
      <c r="D5" s="53" t="s">
        <v>3</v>
      </c>
      <c r="E5" s="53" t="s">
        <v>7</v>
      </c>
      <c r="F5" s="53" t="s">
        <v>5</v>
      </c>
      <c r="G5" s="53"/>
      <c r="H5" s="53" t="s">
        <v>10</v>
      </c>
      <c r="I5" s="53" t="s">
        <v>9</v>
      </c>
      <c r="J5" s="53" t="s">
        <v>26</v>
      </c>
      <c r="K5" s="53" t="s">
        <v>0</v>
      </c>
      <c r="L5" s="53" t="s">
        <v>8</v>
      </c>
      <c r="M5" s="53" t="s">
        <v>24</v>
      </c>
      <c r="N5" s="53" t="s">
        <v>25</v>
      </c>
    </row>
    <row r="6" spans="1:15" ht="52.5" customHeight="1" x14ac:dyDescent="0.2">
      <c r="A6" s="53"/>
      <c r="B6" s="53"/>
      <c r="C6" s="68"/>
      <c r="D6" s="53"/>
      <c r="E6" s="53"/>
      <c r="F6" s="32" t="s">
        <v>1</v>
      </c>
      <c r="G6" s="32" t="s">
        <v>2</v>
      </c>
      <c r="H6" s="53"/>
      <c r="I6" s="53"/>
      <c r="J6" s="53"/>
      <c r="K6" s="54"/>
      <c r="L6" s="53"/>
      <c r="M6" s="53"/>
      <c r="N6" s="53"/>
    </row>
    <row r="7" spans="1:15" ht="39.950000000000003" customHeight="1" x14ac:dyDescent="0.2">
      <c r="A7" s="35">
        <v>1</v>
      </c>
      <c r="B7" s="63" t="s">
        <v>39</v>
      </c>
      <c r="C7" s="47" t="s">
        <v>42</v>
      </c>
      <c r="D7" s="37" t="s">
        <v>43</v>
      </c>
      <c r="E7" s="30" t="s">
        <v>44</v>
      </c>
      <c r="F7" s="48">
        <v>45735.677777777775</v>
      </c>
      <c r="G7" s="48">
        <v>45735.795138888891</v>
      </c>
      <c r="H7" s="38">
        <v>0.1173611111111111</v>
      </c>
      <c r="I7" s="39">
        <v>877</v>
      </c>
      <c r="J7" s="33">
        <v>1320</v>
      </c>
      <c r="K7" s="45" t="s">
        <v>54</v>
      </c>
      <c r="L7" s="40">
        <v>3</v>
      </c>
      <c r="M7" s="41">
        <v>-1</v>
      </c>
      <c r="N7" s="34" t="s">
        <v>37</v>
      </c>
      <c r="O7" s="31">
        <v>1</v>
      </c>
    </row>
    <row r="8" spans="1:15" ht="61.5" customHeight="1" x14ac:dyDescent="0.2">
      <c r="A8" s="43">
        <v>2</v>
      </c>
      <c r="B8" s="64"/>
      <c r="C8" s="47" t="s">
        <v>45</v>
      </c>
      <c r="D8" s="37" t="s">
        <v>46</v>
      </c>
      <c r="E8" s="30" t="s">
        <v>44</v>
      </c>
      <c r="F8" s="48">
        <v>45739.567361111112</v>
      </c>
      <c r="G8" s="48">
        <v>45739.618750000001</v>
      </c>
      <c r="H8" s="38">
        <v>5.1388888888888894E-2</v>
      </c>
      <c r="I8" s="44">
        <v>161</v>
      </c>
      <c r="J8" s="33">
        <v>3174</v>
      </c>
      <c r="K8" s="45" t="s">
        <v>47</v>
      </c>
      <c r="L8" s="40">
        <v>2</v>
      </c>
      <c r="M8" s="41">
        <v>1</v>
      </c>
      <c r="N8" s="34" t="s">
        <v>37</v>
      </c>
      <c r="O8" s="31">
        <v>1</v>
      </c>
    </row>
    <row r="9" spans="1:15" ht="61.5" customHeight="1" x14ac:dyDescent="0.2">
      <c r="A9" s="46">
        <v>3</v>
      </c>
      <c r="B9" s="51" t="s">
        <v>48</v>
      </c>
      <c r="C9" s="37" t="s">
        <v>49</v>
      </c>
      <c r="D9" s="36" t="s">
        <v>50</v>
      </c>
      <c r="E9" s="30" t="s">
        <v>51</v>
      </c>
      <c r="F9" s="49">
        <v>45736.611111111109</v>
      </c>
      <c r="G9" s="49">
        <v>45736.611111111109</v>
      </c>
      <c r="H9" s="50">
        <v>0</v>
      </c>
      <c r="I9" s="30">
        <v>0</v>
      </c>
      <c r="J9" s="30">
        <v>0</v>
      </c>
      <c r="K9" s="52" t="s">
        <v>52</v>
      </c>
      <c r="L9" s="40" t="s">
        <v>38</v>
      </c>
      <c r="M9" s="41">
        <v>1</v>
      </c>
      <c r="N9" s="34" t="s">
        <v>38</v>
      </c>
      <c r="O9" s="31">
        <v>1</v>
      </c>
    </row>
    <row r="10" spans="1:15" ht="24.95" customHeight="1" x14ac:dyDescent="0.2">
      <c r="B10" s="62" t="s">
        <v>53</v>
      </c>
      <c r="C10" s="62"/>
      <c r="D10" s="62"/>
      <c r="E10" s="11"/>
      <c r="F10" s="12"/>
      <c r="G10" s="12"/>
      <c r="H10" s="13"/>
      <c r="I10" s="11"/>
      <c r="J10" s="27"/>
      <c r="K10" s="14"/>
      <c r="L10" s="16"/>
      <c r="M10" s="16"/>
      <c r="N10" s="16"/>
    </row>
    <row r="11" spans="1:15" ht="18.75" x14ac:dyDescent="0.2">
      <c r="B11" s="59" t="s">
        <v>15</v>
      </c>
      <c r="C11" s="59"/>
      <c r="D11" s="25">
        <v>2</v>
      </c>
      <c r="F11" s="12"/>
      <c r="G11" s="17"/>
      <c r="H11" s="16"/>
      <c r="I11" s="16"/>
      <c r="J11" s="16"/>
      <c r="K11" s="16"/>
      <c r="L11" s="16"/>
      <c r="M11" s="16"/>
      <c r="N11" s="16"/>
    </row>
    <row r="12" spans="1:15" ht="18.75" customHeight="1" x14ac:dyDescent="0.2">
      <c r="B12" s="60" t="s">
        <v>16</v>
      </c>
      <c r="C12" s="61"/>
      <c r="D12" s="25">
        <v>1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5" ht="18.75" x14ac:dyDescent="0.2">
      <c r="B13" s="60" t="s">
        <v>17</v>
      </c>
      <c r="C13" s="61"/>
      <c r="D13" s="25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5" ht="18.75" customHeight="1" x14ac:dyDescent="0.2">
      <c r="B14" s="76" t="s">
        <v>18</v>
      </c>
      <c r="C14" s="77"/>
      <c r="D14" s="25">
        <v>1</v>
      </c>
      <c r="E14" s="10"/>
      <c r="F14" s="16"/>
      <c r="G14" s="16"/>
      <c r="H14" s="16"/>
      <c r="I14" s="16"/>
      <c r="J14" s="16"/>
      <c r="K14" s="12"/>
      <c r="L14" s="16"/>
      <c r="M14" s="16"/>
      <c r="N14" s="16"/>
    </row>
    <row r="15" spans="1:15" ht="18.75" x14ac:dyDescent="0.2">
      <c r="B15" s="82" t="s">
        <v>12</v>
      </c>
      <c r="C15" s="83"/>
      <c r="D15" s="25">
        <v>1</v>
      </c>
      <c r="E15" s="3"/>
      <c r="F15" s="16"/>
      <c r="G15" s="16"/>
      <c r="H15" s="16"/>
      <c r="I15" s="16"/>
      <c r="J15" s="16"/>
      <c r="K15" s="16"/>
      <c r="L15" s="16"/>
      <c r="M15" s="16"/>
      <c r="N15" s="16"/>
    </row>
    <row r="16" spans="1:15" ht="18.75" customHeight="1" x14ac:dyDescent="0.2">
      <c r="B16" s="80" t="s">
        <v>18</v>
      </c>
      <c r="C16" s="81"/>
      <c r="D16" s="25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8" t="s">
        <v>19</v>
      </c>
      <c r="C17" s="79"/>
      <c r="D17" s="25">
        <v>0</v>
      </c>
      <c r="F17" s="16"/>
      <c r="G17" s="16"/>
      <c r="H17" s="16"/>
      <c r="I17" s="16"/>
      <c r="J17" s="16"/>
      <c r="K17" s="16">
        <f>SUM(D17:J17)</f>
        <v>0</v>
      </c>
      <c r="L17" s="16"/>
      <c r="M17" s="16"/>
      <c r="N17" s="16"/>
    </row>
    <row r="18" spans="2:14" ht="18.75" customHeight="1" x14ac:dyDescent="0.2">
      <c r="B18" s="74" t="s">
        <v>20</v>
      </c>
      <c r="C18" s="75"/>
      <c r="D18" s="26">
        <v>1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x14ac:dyDescent="0.2">
      <c r="B19" s="57" t="s">
        <v>22</v>
      </c>
      <c r="C19" s="58"/>
      <c r="D19" s="25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84" t="s">
        <v>21</v>
      </c>
      <c r="C20" s="85"/>
      <c r="D20" s="25">
        <v>0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60.75" customHeight="1" x14ac:dyDescent="0.2">
      <c r="B22" s="72" t="s">
        <v>27</v>
      </c>
      <c r="C22" s="73"/>
      <c r="D22" s="19">
        <f>SUM(I7:I9)</f>
        <v>1038</v>
      </c>
      <c r="E22" s="55" t="s">
        <v>36</v>
      </c>
      <c r="F22" s="56"/>
      <c r="G22" s="19">
        <f>SUMIF(N7:N9,"да",I7:I9)</f>
        <v>1038</v>
      </c>
      <c r="H22" s="55" t="s">
        <v>28</v>
      </c>
      <c r="I22" s="56"/>
      <c r="J22" s="19">
        <f>D22-G22</f>
        <v>0</v>
      </c>
      <c r="M22" s="1"/>
      <c r="N22" s="4"/>
    </row>
    <row r="23" spans="2:14" ht="6.75" customHeight="1" x14ac:dyDescent="0.2">
      <c r="B23" s="29"/>
      <c r="C23" s="29"/>
      <c r="D23" s="20"/>
      <c r="E23" s="21"/>
      <c r="F23" s="22"/>
      <c r="G23" s="21"/>
      <c r="H23" s="21"/>
      <c r="I23" s="22"/>
      <c r="J23" s="21"/>
      <c r="K23" s="18"/>
      <c r="L23" s="1"/>
      <c r="M23" s="1"/>
      <c r="N23" s="4"/>
    </row>
    <row r="24" spans="2:14" ht="51" customHeight="1" x14ac:dyDescent="0.2">
      <c r="B24" s="72" t="s">
        <v>29</v>
      </c>
      <c r="C24" s="73"/>
      <c r="D24" s="28">
        <f>SUM(H7:H9)</f>
        <v>0.16874999999999998</v>
      </c>
      <c r="E24" s="55" t="s">
        <v>30</v>
      </c>
      <c r="F24" s="56"/>
      <c r="G24" s="23">
        <f>SUMIF(N7:N9,"да",H7:H9)</f>
        <v>0.16874999999999998</v>
      </c>
      <c r="H24" s="55" t="s">
        <v>31</v>
      </c>
      <c r="I24" s="56"/>
      <c r="J24" s="23">
        <f>D24-G24</f>
        <v>0</v>
      </c>
      <c r="M24" s="1"/>
      <c r="N24" s="4"/>
    </row>
    <row r="25" spans="2:14" ht="8.25" customHeight="1" x14ac:dyDescent="0.2">
      <c r="B25" s="29"/>
      <c r="C25" s="29"/>
      <c r="D25" s="24"/>
      <c r="E25" s="21"/>
      <c r="F25" s="21"/>
      <c r="G25" s="24" t="s">
        <v>35</v>
      </c>
      <c r="H25" s="21"/>
      <c r="I25" s="21"/>
      <c r="J25" s="24"/>
      <c r="M25" s="1"/>
      <c r="N25" s="4"/>
    </row>
    <row r="26" spans="2:14" ht="51" customHeight="1" x14ac:dyDescent="0.2">
      <c r="B26" s="72" t="s">
        <v>32</v>
      </c>
      <c r="C26" s="73"/>
      <c r="D26" s="42">
        <f>SUM(O7:O9)</f>
        <v>3</v>
      </c>
      <c r="E26" s="55" t="s">
        <v>33</v>
      </c>
      <c r="F26" s="56"/>
      <c r="G26" s="42">
        <f>SUMIF(N7:N9,"да",O7:O9)</f>
        <v>2</v>
      </c>
      <c r="H26" s="55" t="s">
        <v>34</v>
      </c>
      <c r="I26" s="56"/>
      <c r="J26" s="19">
        <f>D26-G26</f>
        <v>1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71" t="s">
        <v>40</v>
      </c>
      <c r="C28" s="71"/>
      <c r="G28" s="9"/>
      <c r="H28" s="9"/>
      <c r="I28" s="9"/>
      <c r="J28" s="9"/>
      <c r="K28" s="9"/>
      <c r="L28" s="4"/>
      <c r="M28" s="4"/>
    </row>
    <row r="29" spans="2:14" x14ac:dyDescent="0.2">
      <c r="F29" s="15"/>
      <c r="G29" s="15"/>
      <c r="H29" s="15"/>
    </row>
  </sheetData>
  <sortState ref="B7:N10">
    <sortCondition ref="F7:F10"/>
  </sortState>
  <mergeCells count="39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6:I26"/>
    <mergeCell ref="B19:C19"/>
    <mergeCell ref="H22:I22"/>
    <mergeCell ref="E24:F24"/>
    <mergeCell ref="H24:I24"/>
    <mergeCell ref="B11:C11"/>
    <mergeCell ref="B12:C12"/>
    <mergeCell ref="B10:D10"/>
    <mergeCell ref="B13:C13"/>
    <mergeCell ref="E26:F26"/>
    <mergeCell ref="E22:F22"/>
    <mergeCell ref="B7:B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2025-03-25T03:32:09Z</dcterms:modified>
</cp:coreProperties>
</file>