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4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8" i="12" l="1"/>
  <c r="G26" i="12"/>
  <c r="G24" i="12"/>
  <c r="D28" i="12"/>
  <c r="D24" i="12"/>
  <c r="H8" i="12"/>
  <c r="H10" i="12"/>
  <c r="H9" i="12"/>
  <c r="D26" i="12" l="1"/>
  <c r="J28" i="12"/>
  <c r="J24" i="12" l="1"/>
  <c r="J26" i="12" l="1"/>
</calcChain>
</file>

<file path=xl/sharedStrings.xml><?xml version="1.0" encoding="utf-8"?>
<sst xmlns="http://schemas.openxmlformats.org/spreadsheetml/2006/main" count="65" uniqueCount="60">
  <si>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</si>
  <si>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</si>
  <si>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</si>
  <si>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</si>
  <si>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</si>
  <si>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</si>
  <si>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</si>
  <si>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</si>
  <si>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</si>
  <si>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</si>
  <si>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</si>
  <si>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</si>
  <si>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</si>
  <si>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</si>
  <si>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</si>
  <si>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</si>
  <si>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</si>
  <si>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</si>
  <si>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</si>
  <si>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</si>
  <si>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</si>
  <si>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</si>
  <si>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</si>
  <si>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</si>
  <si>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</si>
  <si>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</si>
  <si>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</si>
  <si>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</si>
  <si>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</si>
  <si>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</si>
  <si>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</si>
  <si>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</si>
  <si>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</si>
  <si>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</si>
  <si>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</si>
  <si>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</si>
  <si>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</si>
  <si>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</si>
  <si>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нет</t>
  </si>
  <si>
    <t>Кондинский ф-л 
АО "ЮРЭСК"</t>
  </si>
  <si>
    <t>ТО, НАПВ</t>
  </si>
  <si>
    <t>МТЗ, НАПВ</t>
  </si>
  <si>
    <t>Советский ф-л
АО "ЮРЭСК"</t>
  </si>
  <si>
    <t>г. Югорск</t>
  </si>
  <si>
    <t>за период с 08:00 14.04.25 по 08:00 21.04.25.</t>
  </si>
  <si>
    <t xml:space="preserve">ПС 110 кВ Геологическая, 
ВЛ 10 кВ Водозабор-2  </t>
  </si>
  <si>
    <t>отключена персоналом</t>
  </si>
  <si>
    <t>п. Ямки</t>
  </si>
  <si>
    <t>14.04.25
13:00</t>
  </si>
  <si>
    <t>14.04.25
15:44</t>
  </si>
  <si>
    <t>Обрыв проводов фазы "В,С" на оп.4.</t>
  </si>
  <si>
    <t>СЗ/ЖО-3</t>
  </si>
  <si>
    <t>СЗ/ЖО-4</t>
  </si>
  <si>
    <t>СЗ/ЖО-1</t>
  </si>
  <si>
    <t>Итого - 4 отключений, из них в сетях ЮРЭСК - 2</t>
  </si>
  <si>
    <t xml:space="preserve">ПС 110 кВ Хвойная, 
ВЛ 10 кВ 16 Микрорайон </t>
  </si>
  <si>
    <t>ПС 35 кВ Ямки, 
ВЛ 10 кВ Ямки</t>
  </si>
  <si>
    <t>Исполнитель :  ДОДС Лаврентьев В.О.</t>
  </si>
  <si>
    <t>Повреждение КЛ-10 от ТП 9-16-2 до ТП 9-16-3.</t>
  </si>
  <si>
    <t>Разрушение изоляторов ф.А  РТП 17-5(потребительская) на оп.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</si>
</sst>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166" fontId="63" fillId="4" borderId="1" xfId="876" applyNumberFormat="1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center" vertical="center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7"/>
  <sheetViews>
    <sheetView tabSelected="1" zoomScale="70" zoomScaleNormal="70" zoomScaleSheetLayoutView="70" workbookViewId="0">
      <selection activeCell="F17" sqref="F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6" ht="15.75" x14ac:dyDescent="0.25">
      <c r="A2" s="85" t="s">
        <v>23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6" ht="15.75" x14ac:dyDescent="0.2">
      <c r="A3" s="89" t="s">
        <v>44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" ht="15.75" x14ac:dyDescent="0.2">
      <c r="A4" s="90" t="s">
        <v>11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6" x14ac:dyDescent="0.2">
      <c r="A5" s="86" t="s">
        <v>14</v>
      </c>
      <c r="B5" s="86" t="s">
        <v>4</v>
      </c>
      <c r="C5" s="87" t="s">
        <v>6</v>
      </c>
      <c r="D5" s="86" t="s">
        <v>3</v>
      </c>
      <c r="E5" s="86" t="s">
        <v>7</v>
      </c>
      <c r="F5" s="86" t="s">
        <v>5</v>
      </c>
      <c r="G5" s="86"/>
      <c r="H5" s="86" t="s">
        <v>10</v>
      </c>
      <c r="I5" s="86" t="s">
        <v>9</v>
      </c>
      <c r="J5" s="86" t="s">
        <v>26</v>
      </c>
      <c r="K5" s="86" t="s">
        <v>0</v>
      </c>
      <c r="L5" s="86" t="s">
        <v>8</v>
      </c>
      <c r="M5" s="86" t="s">
        <v>24</v>
      </c>
      <c r="N5" s="86" t="s">
        <v>25</v>
      </c>
    </row>
    <row r="6" spans="1:16" ht="52.5" customHeight="1" x14ac:dyDescent="0.2">
      <c r="A6" s="86"/>
      <c r="B6" s="86"/>
      <c r="C6" s="88"/>
      <c r="D6" s="86"/>
      <c r="E6" s="86"/>
      <c r="F6" s="54" t="s">
        <v>1</v>
      </c>
      <c r="G6" s="54" t="s">
        <v>2</v>
      </c>
      <c r="H6" s="86"/>
      <c r="I6" s="86"/>
      <c r="J6" s="86"/>
      <c r="K6" s="91"/>
      <c r="L6" s="86"/>
      <c r="M6" s="86"/>
      <c r="N6" s="86"/>
    </row>
    <row r="7" spans="1:16" ht="39.950000000000003" customHeight="1" x14ac:dyDescent="0.2">
      <c r="A7" s="59">
        <v>1</v>
      </c>
      <c r="B7" s="52" t="s">
        <v>39</v>
      </c>
      <c r="C7" s="55" t="s">
        <v>47</v>
      </c>
      <c r="D7" s="55" t="s">
        <v>56</v>
      </c>
      <c r="E7" s="49" t="s">
        <v>46</v>
      </c>
      <c r="F7" s="48" t="s">
        <v>48</v>
      </c>
      <c r="G7" s="48" t="s">
        <v>49</v>
      </c>
      <c r="H7" s="51">
        <v>0.11388888888888889</v>
      </c>
      <c r="I7" s="60">
        <v>1250</v>
      </c>
      <c r="J7" s="49">
        <v>660</v>
      </c>
      <c r="K7" s="58" t="s">
        <v>50</v>
      </c>
      <c r="L7" s="53" t="s">
        <v>52</v>
      </c>
      <c r="M7" s="50">
        <v>3</v>
      </c>
      <c r="N7" s="46" t="s">
        <v>37</v>
      </c>
      <c r="O7" s="44">
        <v>1</v>
      </c>
    </row>
    <row r="8" spans="1:16" ht="39.950000000000003" customHeight="1" x14ac:dyDescent="0.2">
      <c r="A8" s="59">
        <v>2</v>
      </c>
      <c r="B8" s="57" t="s">
        <v>42</v>
      </c>
      <c r="C8" s="55" t="s">
        <v>43</v>
      </c>
      <c r="D8" s="47" t="s">
        <v>55</v>
      </c>
      <c r="E8" s="43" t="s">
        <v>41</v>
      </c>
      <c r="F8" s="100">
        <v>45762.070138888892</v>
      </c>
      <c r="G8" s="100">
        <v>45762.227777777778</v>
      </c>
      <c r="H8" s="56">
        <f>G8-F8</f>
        <v>0.15763888888614019</v>
      </c>
      <c r="I8" s="46">
        <v>522</v>
      </c>
      <c r="J8" s="45">
        <v>651</v>
      </c>
      <c r="K8" s="61" t="s">
        <v>58</v>
      </c>
      <c r="L8" s="53" t="s">
        <v>51</v>
      </c>
      <c r="M8" s="50">
        <v>-2</v>
      </c>
      <c r="N8" s="46" t="s">
        <v>37</v>
      </c>
      <c r="O8" s="44">
        <v>1</v>
      </c>
    </row>
    <row r="9" spans="1:16" ht="39.950000000000003" customHeight="1" x14ac:dyDescent="0.2">
      <c r="A9" s="59">
        <v>3</v>
      </c>
      <c r="B9" s="64" t="s">
        <v>42</v>
      </c>
      <c r="C9" s="65" t="s">
        <v>43</v>
      </c>
      <c r="D9" s="66" t="s">
        <v>45</v>
      </c>
      <c r="E9" s="43" t="s">
        <v>40</v>
      </c>
      <c r="F9" s="48">
        <v>45763.769444444442</v>
      </c>
      <c r="G9" s="48">
        <v>45763.808333333334</v>
      </c>
      <c r="H9" s="56">
        <f>G9-F9</f>
        <v>3.888888889196096E-2</v>
      </c>
      <c r="I9" s="49">
        <v>125</v>
      </c>
      <c r="J9" s="45">
        <v>180</v>
      </c>
      <c r="K9" s="67" t="s">
        <v>59</v>
      </c>
      <c r="L9" s="68" t="s">
        <v>53</v>
      </c>
      <c r="M9" s="62">
        <v>5</v>
      </c>
      <c r="N9" s="63" t="s">
        <v>38</v>
      </c>
      <c r="O9" s="44">
        <v>1</v>
      </c>
    </row>
    <row r="10" spans="1:16" ht="39.950000000000003" customHeight="1" x14ac:dyDescent="0.2">
      <c r="A10" s="59">
        <v>4</v>
      </c>
      <c r="B10" s="64"/>
      <c r="C10" s="65"/>
      <c r="D10" s="66"/>
      <c r="E10" s="43" t="s">
        <v>46</v>
      </c>
      <c r="F10" s="48">
        <v>45763.831944444442</v>
      </c>
      <c r="G10" s="48">
        <v>45763.906944444447</v>
      </c>
      <c r="H10" s="56">
        <f>G10-F10</f>
        <v>7.5000000004365575E-2</v>
      </c>
      <c r="I10" s="49">
        <v>270</v>
      </c>
      <c r="J10" s="45">
        <v>180</v>
      </c>
      <c r="K10" s="67"/>
      <c r="L10" s="68"/>
      <c r="M10" s="62"/>
      <c r="N10" s="63"/>
      <c r="O10" s="44">
        <v>1</v>
      </c>
    </row>
    <row r="11" spans="1:16" ht="23.1" customHeight="1" x14ac:dyDescent="0.2">
      <c r="A11" s="31"/>
      <c r="B11" s="39"/>
      <c r="C11" s="32"/>
      <c r="D11" s="32"/>
      <c r="E11" s="33"/>
      <c r="F11" s="34"/>
      <c r="G11" s="34"/>
      <c r="H11" s="35"/>
      <c r="I11" s="40"/>
      <c r="J11" s="36"/>
      <c r="K11" s="41"/>
      <c r="L11" s="37"/>
      <c r="M11" s="38"/>
      <c r="N11" s="33"/>
      <c r="O11" s="19"/>
      <c r="P11" s="30"/>
    </row>
    <row r="12" spans="1:16" ht="24.95" customHeight="1" x14ac:dyDescent="0.2">
      <c r="B12" s="99" t="s">
        <v>54</v>
      </c>
      <c r="C12" s="99"/>
      <c r="D12" s="99"/>
      <c r="E12" s="11"/>
      <c r="F12" s="12"/>
      <c r="G12" s="12"/>
      <c r="H12" s="13"/>
      <c r="I12" s="11"/>
      <c r="J12" s="28"/>
      <c r="K12" s="14"/>
      <c r="L12" s="16"/>
      <c r="M12" s="16"/>
      <c r="N12" s="16"/>
    </row>
    <row r="13" spans="1:16" ht="18.75" x14ac:dyDescent="0.2">
      <c r="B13" s="96" t="s">
        <v>15</v>
      </c>
      <c r="C13" s="96"/>
      <c r="D13" s="26">
        <v>3</v>
      </c>
      <c r="F13" s="12"/>
      <c r="G13" s="17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97" t="s">
        <v>16</v>
      </c>
      <c r="C14" s="98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x14ac:dyDescent="0.2">
      <c r="B15" s="97" t="s">
        <v>17</v>
      </c>
      <c r="C15" s="98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74" t="s">
        <v>18</v>
      </c>
      <c r="C16" s="75"/>
      <c r="D16" s="26">
        <v>0</v>
      </c>
      <c r="E16" s="10"/>
      <c r="F16" s="16"/>
      <c r="G16" s="16"/>
      <c r="H16" s="16"/>
      <c r="I16" s="16"/>
      <c r="J16" s="16"/>
      <c r="K16" s="12"/>
      <c r="L16" s="16"/>
      <c r="M16" s="16"/>
      <c r="N16" s="16"/>
    </row>
    <row r="17" spans="2:14" ht="18.75" x14ac:dyDescent="0.2">
      <c r="B17" s="80" t="s">
        <v>12</v>
      </c>
      <c r="C17" s="81"/>
      <c r="D17" s="26">
        <v>1</v>
      </c>
      <c r="E17" s="3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8" t="s">
        <v>18</v>
      </c>
      <c r="C18" s="79"/>
      <c r="D18" s="26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6" t="s">
        <v>19</v>
      </c>
      <c r="C19" s="77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2" t="s">
        <v>20</v>
      </c>
      <c r="C20" s="73"/>
      <c r="D20" s="27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x14ac:dyDescent="0.2">
      <c r="B21" s="94" t="s">
        <v>22</v>
      </c>
      <c r="C21" s="95"/>
      <c r="D21" s="26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2">
      <c r="B22" s="82" t="s">
        <v>21</v>
      </c>
      <c r="C22" s="83"/>
      <c r="D22" s="26">
        <v>0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60.75" customHeight="1" x14ac:dyDescent="0.2">
      <c r="B24" s="70" t="s">
        <v>27</v>
      </c>
      <c r="C24" s="71"/>
      <c r="D24" s="20">
        <f>SUM(I7:I10)</f>
        <v>2167</v>
      </c>
      <c r="E24" s="92" t="s">
        <v>36</v>
      </c>
      <c r="F24" s="93"/>
      <c r="G24" s="20">
        <f>SUMIF(N7:N10,"да",I7:I10)</f>
        <v>1772</v>
      </c>
      <c r="H24" s="92" t="s">
        <v>28</v>
      </c>
      <c r="I24" s="93"/>
      <c r="J24" s="20">
        <f>D24-G24</f>
        <v>395</v>
      </c>
      <c r="M24" s="1"/>
      <c r="N24" s="4"/>
    </row>
    <row r="25" spans="2:14" ht="6.75" customHeight="1" x14ac:dyDescent="0.2">
      <c r="B25" s="42"/>
      <c r="C25" s="42"/>
      <c r="D25" s="21"/>
      <c r="E25" s="22"/>
      <c r="F25" s="23"/>
      <c r="G25" s="22"/>
      <c r="H25" s="22"/>
      <c r="I25" s="23"/>
      <c r="J25" s="22"/>
      <c r="K25" s="18"/>
      <c r="L25" s="1"/>
      <c r="M25" s="1"/>
      <c r="N25" s="4"/>
    </row>
    <row r="26" spans="2:14" ht="51" customHeight="1" x14ac:dyDescent="0.2">
      <c r="B26" s="70" t="s">
        <v>29</v>
      </c>
      <c r="C26" s="71"/>
      <c r="D26" s="29">
        <f>SUM(H7:H10)</f>
        <v>0.3854166666713556</v>
      </c>
      <c r="E26" s="92" t="s">
        <v>30</v>
      </c>
      <c r="F26" s="93"/>
      <c r="G26" s="24">
        <f>SUMIF(N7:N10,"да",H7:H10)</f>
        <v>0.27152777777502907</v>
      </c>
      <c r="H26" s="92" t="s">
        <v>31</v>
      </c>
      <c r="I26" s="93"/>
      <c r="J26" s="24">
        <f>D26-G26</f>
        <v>0.11388888889632653</v>
      </c>
      <c r="M26" s="1"/>
      <c r="N26" s="4"/>
    </row>
    <row r="27" spans="2:14" ht="8.25" customHeight="1" x14ac:dyDescent="0.2">
      <c r="B27" s="42"/>
      <c r="C27" s="42"/>
      <c r="D27" s="25"/>
      <c r="E27" s="22"/>
      <c r="F27" s="22"/>
      <c r="G27" s="25" t="s">
        <v>35</v>
      </c>
      <c r="H27" s="22"/>
      <c r="I27" s="22"/>
      <c r="J27" s="25"/>
      <c r="M27" s="1"/>
      <c r="N27" s="4"/>
    </row>
    <row r="28" spans="2:14" ht="51" customHeight="1" x14ac:dyDescent="0.2">
      <c r="B28" s="70" t="s">
        <v>32</v>
      </c>
      <c r="C28" s="71"/>
      <c r="D28" s="20">
        <f>SUM(O7:O10)</f>
        <v>4</v>
      </c>
      <c r="E28" s="92" t="s">
        <v>33</v>
      </c>
      <c r="F28" s="93"/>
      <c r="G28" s="20">
        <f>SUMIF(N7:N10,"да",O7:O10)</f>
        <v>2</v>
      </c>
      <c r="H28" s="92" t="s">
        <v>34</v>
      </c>
      <c r="I28" s="93"/>
      <c r="J28" s="20">
        <f>D28-G28</f>
        <v>2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69" t="s">
        <v>57</v>
      </c>
      <c r="C30" s="69"/>
      <c r="G30" s="9"/>
      <c r="H30" s="9"/>
      <c r="I30" s="9"/>
      <c r="J30" s="9"/>
      <c r="K30" s="9"/>
      <c r="L30" s="4"/>
      <c r="M30" s="4"/>
    </row>
    <row r="31" spans="2:14" x14ac:dyDescent="0.2">
      <c r="F31" s="15"/>
      <c r="G31" s="15"/>
      <c r="H31" s="15"/>
    </row>
    <row r="37" spans="6:7" ht="18.75" x14ac:dyDescent="0.2">
      <c r="F37" s="12"/>
      <c r="G37" s="12"/>
    </row>
  </sheetData>
  <sortState ref="B7:N10">
    <sortCondition ref="F7:F10"/>
  </sortState>
  <mergeCells count="45">
    <mergeCell ref="K5:K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M9:M10"/>
    <mergeCell ref="N9:N10"/>
    <mergeCell ref="B9:B10"/>
    <mergeCell ref="C9:C10"/>
    <mergeCell ref="D9:D10"/>
    <mergeCell ref="K9:K10"/>
    <mergeCell ref="L9:L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2025-04-21T02:39:17Z</dcterms:modified>
</cp:coreProperties>
</file>