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0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G26" i="12" l="1"/>
  <c r="D26" i="12"/>
  <c r="G22" i="12"/>
  <c r="D22" i="12"/>
  <c r="G24" i="12" l="1"/>
  <c r="D24" i="12"/>
  <c r="J26" i="12" l="1"/>
  <c r="J22" i="12" l="1"/>
  <c r="J24" i="12" l="1"/>
</calcChain>
</file>

<file path=xl/sharedStrings.xml><?xml version="1.0" encoding="utf-8"?>
<sst xmlns="http://schemas.openxmlformats.org/spreadsheetml/2006/main" count="61" uniqueCount="58">
  <si>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</si>
  <si>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</si>
  <si>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</si>
  <si>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</si>
  <si>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</si>
  <si>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</si>
  <si>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</si>
  <si>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</si>
  <si>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</si>
  <si>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</si>
  <si>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</si>
  <si>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</si>
  <si>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</si>
  <si>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</si>
  <si>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</si>
  <si>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</si>
  <si>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</si>
  <si>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</si>
  <si>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</si>
  <si>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</si>
  <si>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</si>
  <si>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</si>
  <si>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</si>
  <si>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</si>
  <si>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</si>
  <si>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</si>
  <si>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</si>
  <si>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</si>
  <si>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</si>
  <si>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</si>
  <si>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</si>
  <si>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</si>
  <si>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</si>
  <si>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</si>
  <si>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</si>
  <si>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</si>
  <si>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</si>
  <si>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</si>
  <si>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МТЗ</t>
  </si>
  <si>
    <t>нет</t>
  </si>
  <si>
    <t>за период с 08:00 13.10.25 по 08:00 20.10.25.</t>
  </si>
  <si>
    <t>Советский ф-л
АО "ЮРЭСК"</t>
  </si>
  <si>
    <t>г. Советский</t>
  </si>
  <si>
    <t>ПС 110 кВ Геологическая,
ВЛ 10 кВ Нижний склад</t>
  </si>
  <si>
    <t>ТО, НАПВ</t>
  </si>
  <si>
    <t>ЖО - 0, 
СЗО -4</t>
  </si>
  <si>
    <t>ЮТЭК-Когалым</t>
  </si>
  <si>
    <t>г. Когалым</t>
  </si>
  <si>
    <t xml:space="preserve">ЦРП 2-6, 
1С-6 кВ </t>
  </si>
  <si>
    <t>Обрыв проводов фаз А, В, С КВЛ-6 кВ фид. 13-06 техникой сторонней организации.</t>
  </si>
  <si>
    <t>Кондинский ф-л 
АО "ЮРЭСК"</t>
  </si>
  <si>
    <t>п. Междуреченский</t>
  </si>
  <si>
    <t>РП-12-1,                                                   КВЛ-10 кВ ИРП</t>
  </si>
  <si>
    <t>ТО</t>
  </si>
  <si>
    <t>Повреждение участка КЛ от оп.№41 до БКТП 12-39.</t>
  </si>
  <si>
    <t>ЖО/СЗО -4</t>
  </si>
  <si>
    <t>Исполнитель :  ДОДС Ярошенко А.А.</t>
  </si>
  <si>
    <t>Разрушение концевой кабельной муфты на оп. 52,
Разрушение концевой кабельной муфты на оп. 25/1, дуговое перекрытие 1С-10 в ТП-8-14 (потребительская).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</si>
</sst>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4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zoomScale="70" zoomScaleNormal="70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55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55"/>
    </row>
    <row r="2" spans="1:15" ht="15.75" x14ac:dyDescent="0.25">
      <c r="A2" s="79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5" ht="15.75" x14ac:dyDescent="0.2">
      <c r="A3" s="83" t="s">
        <v>40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5" ht="15.75" x14ac:dyDescent="0.2">
      <c r="A4" s="84" t="s">
        <v>11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15" x14ac:dyDescent="0.2">
      <c r="A5" s="80" t="s">
        <v>14</v>
      </c>
      <c r="B5" s="80" t="s">
        <v>4</v>
      </c>
      <c r="C5" s="8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26</v>
      </c>
      <c r="K5" s="80" t="s">
        <v>0</v>
      </c>
      <c r="L5" s="80" t="s">
        <v>8</v>
      </c>
      <c r="M5" s="80" t="s">
        <v>24</v>
      </c>
      <c r="N5" s="80" t="s">
        <v>25</v>
      </c>
    </row>
    <row r="6" spans="1:15" ht="52.5" customHeight="1" x14ac:dyDescent="0.2">
      <c r="A6" s="80"/>
      <c r="B6" s="80"/>
      <c r="C6" s="82"/>
      <c r="D6" s="80"/>
      <c r="E6" s="80"/>
      <c r="F6" s="43" t="s">
        <v>1</v>
      </c>
      <c r="G6" s="43" t="s">
        <v>2</v>
      </c>
      <c r="H6" s="80"/>
      <c r="I6" s="80"/>
      <c r="J6" s="80"/>
      <c r="K6" s="85"/>
      <c r="L6" s="80"/>
      <c r="M6" s="80"/>
      <c r="N6" s="80"/>
    </row>
    <row r="7" spans="1:15" ht="39.950000000000003" customHeight="1" x14ac:dyDescent="0.2">
      <c r="A7" s="43">
        <v>1</v>
      </c>
      <c r="B7" s="45" t="s">
        <v>46</v>
      </c>
      <c r="C7" s="46" t="s">
        <v>47</v>
      </c>
      <c r="D7" s="47" t="s">
        <v>48</v>
      </c>
      <c r="E7" s="48" t="s">
        <v>38</v>
      </c>
      <c r="F7" s="49">
        <v>45945.392361111109</v>
      </c>
      <c r="G7" s="49">
        <v>45945.427083333336</v>
      </c>
      <c r="H7" s="39">
        <v>3.4722222222222224E-2</v>
      </c>
      <c r="I7" s="37">
        <v>319</v>
      </c>
      <c r="J7" s="37">
        <v>500</v>
      </c>
      <c r="K7" s="61" t="s">
        <v>49</v>
      </c>
      <c r="L7" s="50" t="s">
        <v>39</v>
      </c>
      <c r="M7" s="51">
        <v>0</v>
      </c>
      <c r="N7" s="51" t="s">
        <v>37</v>
      </c>
      <c r="O7" s="60">
        <v>1</v>
      </c>
    </row>
    <row r="8" spans="1:15" ht="60" customHeight="1" x14ac:dyDescent="0.2">
      <c r="A8" s="44">
        <v>2</v>
      </c>
      <c r="B8" s="56" t="s">
        <v>41</v>
      </c>
      <c r="C8" s="57" t="s">
        <v>42</v>
      </c>
      <c r="D8" s="35" t="s">
        <v>43</v>
      </c>
      <c r="E8" s="40" t="s">
        <v>44</v>
      </c>
      <c r="F8" s="36">
        <v>45945.887499999997</v>
      </c>
      <c r="G8" s="36">
        <v>45946.216666666667</v>
      </c>
      <c r="H8" s="39">
        <f>G8-F8</f>
        <v>0.32916666667006211</v>
      </c>
      <c r="I8" s="37">
        <v>1968</v>
      </c>
      <c r="J8" s="38">
        <v>909</v>
      </c>
      <c r="K8" s="42" t="s">
        <v>57</v>
      </c>
      <c r="L8" s="34" t="s">
        <v>45</v>
      </c>
      <c r="M8" s="41">
        <v>3</v>
      </c>
      <c r="N8" s="48" t="s">
        <v>37</v>
      </c>
      <c r="O8" s="60">
        <v>1</v>
      </c>
    </row>
    <row r="9" spans="1:15" ht="39.950000000000003" customHeight="1" x14ac:dyDescent="0.2">
      <c r="A9" s="43">
        <v>3</v>
      </c>
      <c r="B9" s="58" t="s">
        <v>50</v>
      </c>
      <c r="C9" s="52" t="s">
        <v>51</v>
      </c>
      <c r="D9" s="52" t="s">
        <v>52</v>
      </c>
      <c r="E9" s="59" t="s">
        <v>53</v>
      </c>
      <c r="F9" s="49">
        <v>45946.745138888888</v>
      </c>
      <c r="G9" s="49">
        <v>45946.770833333336</v>
      </c>
      <c r="H9" s="53">
        <v>2.5694444444444447E-2</v>
      </c>
      <c r="I9" s="54">
        <v>97</v>
      </c>
      <c r="J9" s="54">
        <v>825</v>
      </c>
      <c r="K9" s="62" t="s">
        <v>54</v>
      </c>
      <c r="L9" s="34" t="s">
        <v>55</v>
      </c>
      <c r="M9" s="51">
        <v>0</v>
      </c>
      <c r="N9" s="48" t="s">
        <v>37</v>
      </c>
      <c r="O9" s="60">
        <v>1</v>
      </c>
    </row>
    <row r="10" spans="1:15" ht="29.1" customHeight="1" x14ac:dyDescent="0.2">
      <c r="A10" s="26"/>
      <c r="B10" s="94"/>
      <c r="C10" s="94"/>
      <c r="D10" s="94"/>
      <c r="E10" s="27"/>
      <c r="F10" s="31"/>
      <c r="G10" s="31"/>
      <c r="H10" s="28"/>
      <c r="I10" s="27"/>
      <c r="J10" s="29"/>
      <c r="K10" s="32"/>
      <c r="L10" s="33"/>
      <c r="M10" s="30"/>
      <c r="N10" s="30"/>
      <c r="O10" s="25"/>
    </row>
    <row r="11" spans="1:15" ht="18.75" x14ac:dyDescent="0.2">
      <c r="B11" s="90" t="s">
        <v>15</v>
      </c>
      <c r="C11" s="91"/>
      <c r="D11" s="22">
        <v>1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92" t="s">
        <v>16</v>
      </c>
      <c r="C12" s="93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92" t="s">
        <v>17</v>
      </c>
      <c r="C13" s="93"/>
      <c r="D13" s="22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68" t="s">
        <v>18</v>
      </c>
      <c r="C14" s="69"/>
      <c r="D14" s="22">
        <v>1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74" t="s">
        <v>12</v>
      </c>
      <c r="C15" s="75"/>
      <c r="D15" s="22">
        <v>2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2" t="s">
        <v>18</v>
      </c>
      <c r="C16" s="73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0" t="s">
        <v>19</v>
      </c>
      <c r="C17" s="71"/>
      <c r="D17" s="22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66" t="s">
        <v>20</v>
      </c>
      <c r="C18" s="67"/>
      <c r="D18" s="23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88" t="s">
        <v>22</v>
      </c>
      <c r="C19" s="89"/>
      <c r="D19" s="22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6" t="s">
        <v>21</v>
      </c>
      <c r="C20" s="77"/>
      <c r="D20" s="22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64" t="s">
        <v>27</v>
      </c>
      <c r="C22" s="65"/>
      <c r="D22" s="16">
        <f>SUM(I7:I9)</f>
        <v>2384</v>
      </c>
      <c r="E22" s="86" t="s">
        <v>36</v>
      </c>
      <c r="F22" s="87"/>
      <c r="G22" s="16">
        <f>SUMIF(N7:N9,"да",I7:I9)</f>
        <v>2384</v>
      </c>
      <c r="H22" s="86" t="s">
        <v>28</v>
      </c>
      <c r="I22" s="87"/>
      <c r="J22" s="16">
        <f>D22-G22</f>
        <v>0</v>
      </c>
      <c r="M22" s="1"/>
      <c r="N22" s="4"/>
    </row>
    <row r="23" spans="2:14" ht="6.75" customHeight="1" x14ac:dyDescent="0.2">
      <c r="B23" s="24"/>
      <c r="C23" s="24"/>
      <c r="D23" s="17"/>
      <c r="E23" s="18"/>
      <c r="F23" s="19"/>
      <c r="G23" s="18"/>
      <c r="H23" s="18"/>
      <c r="I23" s="19"/>
      <c r="J23" s="18"/>
      <c r="K23" s="15"/>
      <c r="L23" s="1"/>
      <c r="M23" s="1"/>
      <c r="N23" s="4"/>
    </row>
    <row r="24" spans="2:14" ht="51" customHeight="1" x14ac:dyDescent="0.2">
      <c r="B24" s="64" t="s">
        <v>29</v>
      </c>
      <c r="C24" s="65"/>
      <c r="D24" s="20">
        <f>SUM(H7:H9)</f>
        <v>0.38958333333672879</v>
      </c>
      <c r="E24" s="86" t="s">
        <v>30</v>
      </c>
      <c r="F24" s="87"/>
      <c r="G24" s="20">
        <f>SUMIF(N7:N9,"да",H7:H9)</f>
        <v>0.38958333333672879</v>
      </c>
      <c r="H24" s="86" t="s">
        <v>31</v>
      </c>
      <c r="I24" s="87"/>
      <c r="J24" s="20">
        <f>D24-G24</f>
        <v>0</v>
      </c>
      <c r="M24" s="1"/>
      <c r="N24" s="4"/>
    </row>
    <row r="25" spans="2:14" ht="8.25" customHeight="1" x14ac:dyDescent="0.2">
      <c r="B25" s="24"/>
      <c r="C25" s="24"/>
      <c r="D25" s="21"/>
      <c r="E25" s="18"/>
      <c r="F25" s="18"/>
      <c r="G25" s="21" t="s">
        <v>35</v>
      </c>
      <c r="H25" s="18"/>
      <c r="I25" s="18"/>
      <c r="J25" s="21"/>
      <c r="M25" s="1"/>
      <c r="N25" s="4"/>
    </row>
    <row r="26" spans="2:14" ht="51" customHeight="1" x14ac:dyDescent="0.2">
      <c r="B26" s="64" t="s">
        <v>32</v>
      </c>
      <c r="C26" s="65"/>
      <c r="D26" s="16">
        <f>SUM(O7:O9)</f>
        <v>3</v>
      </c>
      <c r="E26" s="86" t="s">
        <v>33</v>
      </c>
      <c r="F26" s="87"/>
      <c r="G26" s="16">
        <f>SUMIF(N7:N9,"да",O7:O9)</f>
        <v>3</v>
      </c>
      <c r="H26" s="86" t="s">
        <v>34</v>
      </c>
      <c r="I26" s="87"/>
      <c r="J26" s="16">
        <f>D26-G26</f>
        <v>0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3" t="s">
        <v>56</v>
      </c>
      <c r="C28" s="63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B7:N12">
    <sortCondition ref="B7:B12"/>
    <sortCondition ref="F7:F12"/>
  </sortState>
  <mergeCells count="38">
    <mergeCell ref="A5:A6"/>
    <mergeCell ref="H26:I26"/>
    <mergeCell ref="B19:C19"/>
    <mergeCell ref="H22:I22"/>
    <mergeCell ref="E24:F24"/>
    <mergeCell ref="H24:I24"/>
    <mergeCell ref="B11:C11"/>
    <mergeCell ref="B12:C12"/>
    <mergeCell ref="B13:C13"/>
    <mergeCell ref="E26:F26"/>
    <mergeCell ref="E22:F22"/>
    <mergeCell ref="B10:D1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2025-10-20T05:28:34Z</dcterms:modified>
</cp:coreProperties>
</file>