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5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4" i="12"/>
  <c r="D26" i="12"/>
  <c r="G28" i="12"/>
  <c r="D28" i="12"/>
  <c r="H7" i="12" l="1"/>
  <c r="H11" i="12"/>
  <c r="G24" i="12" l="1"/>
  <c r="J28" i="12" l="1"/>
  <c r="J24" i="12" l="1"/>
  <c r="J26" i="12" l="1"/>
</calcChain>
</file>

<file path=xl/sharedStrings.xml><?xml version="1.0" encoding="utf-8"?>
<sst xmlns="http://schemas.openxmlformats.org/spreadsheetml/2006/main" count="72" uniqueCount="64">
  <si>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</si>
  <si>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</si>
  <si>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</si>
  <si>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</si>
  <si>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</si>
  <si>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</si>
  <si>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</si>
  <si>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</si>
  <si>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</si>
  <si>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</si>
  <si>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</si>
  <si>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</si>
  <si>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</si>
  <si>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</si>
  <si>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</si>
  <si>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</si>
  <si>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</si>
  <si>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</si>
  <si>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</si>
  <si>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</si>
  <si>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</si>
  <si>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</si>
  <si>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</si>
  <si>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</si>
  <si>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</si>
  <si>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</si>
  <si>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</si>
  <si>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</si>
  <si>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</si>
  <si>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</si>
  <si>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</si>
  <si>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</si>
  <si>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</si>
  <si>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</si>
  <si>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</si>
  <si>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</si>
  <si>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</si>
  <si>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</si>
  <si>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работа защит устанавливается</t>
  </si>
  <si>
    <t>ЖО-0,
СЗО-7</t>
  </si>
  <si>
    <t>да</t>
  </si>
  <si>
    <t>за период с 08:00 12.05.25 по 08:00 19.05.25.</t>
  </si>
  <si>
    <t>Няганский ф-л 
АО "ЮРЭСК"</t>
  </si>
  <si>
    <t>г. Нягань</t>
  </si>
  <si>
    <t>ПС 110кВ Вандмтор,
ВЛ-10 УПТК</t>
  </si>
  <si>
    <t>МТЗ, НАПВ</t>
  </si>
  <si>
    <t>18.05.25
3:10</t>
  </si>
  <si>
    <t>Повреждение концевой муфты КЛ оп.79</t>
  </si>
  <si>
    <t>РП-13, ВЛ-10 МК-156</t>
  </si>
  <si>
    <t>откл. персоналом</t>
  </si>
  <si>
    <t>16.05.25
15:34</t>
  </si>
  <si>
    <t>Повреждение изолятора на ЛР-10 ТП-10/0,4(Сибур-Транс). Снижение сопротивления фаза "А".</t>
  </si>
  <si>
    <t>п. Пырьях, п. Нялино, п. Кышик</t>
  </si>
  <si>
    <t>КПП 20 кВ № 4040 Сыньеганский,
ВЛ 20 кВ Пырьях</t>
  </si>
  <si>
    <t>Причина отключения устанавливается(гроза).</t>
  </si>
  <si>
    <t>ПС 220 кВ Вандмтор,
ВЛ 10 кВ Земснаряд</t>
  </si>
  <si>
    <t>ТО,
НАПВ</t>
  </si>
  <si>
    <t xml:space="preserve">Повреждение концевой муфты КЛ оп. 47 к ТП 10 кВ № 5-2028. </t>
  </si>
  <si>
    <t>ЮТЭК-Конда ПО 
"Ханты-Мансийский р-н"</t>
  </si>
  <si>
    <t>Исполнитель :  ДОДС Лаврентьев В.О.</t>
  </si>
  <si>
    <t>ВЛ-110 Красноленинская-Рогожниковская-2</t>
  </si>
  <si>
    <t>ДФЗ, 1ТНЗНП, ТО, УАПВ</t>
  </si>
  <si>
    <t>Причина отключения устанавливается. 
ИМФ Красноленинская-42км, фаза "В"</t>
  </si>
  <si>
    <t>Октябрьский р-он.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</si>
</sst>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69" fillId="2" borderId="7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7"/>
  <sheetViews>
    <sheetView tabSelected="1" zoomScale="70" zoomScaleNormal="70" zoomScaleSheetLayoutView="70" workbookViewId="0">
      <selection activeCell="L24" sqref="L24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A1" s="48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48"/>
    </row>
    <row r="2" spans="1:16" ht="15.75" x14ac:dyDescent="0.25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6" ht="15.75" x14ac:dyDescent="0.2">
      <c r="A3" s="89" t="s">
        <v>41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" ht="15.75" x14ac:dyDescent="0.2">
      <c r="A4" s="90" t="s">
        <v>11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6" x14ac:dyDescent="0.2">
      <c r="A5" s="70" t="s">
        <v>14</v>
      </c>
      <c r="B5" s="70" t="s">
        <v>4</v>
      </c>
      <c r="C5" s="87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26</v>
      </c>
      <c r="K5" s="70" t="s">
        <v>0</v>
      </c>
      <c r="L5" s="70" t="s">
        <v>8</v>
      </c>
      <c r="M5" s="70" t="s">
        <v>24</v>
      </c>
      <c r="N5" s="70" t="s">
        <v>25</v>
      </c>
    </row>
    <row r="6" spans="1:16" ht="52.5" customHeight="1" x14ac:dyDescent="0.2">
      <c r="A6" s="70"/>
      <c r="B6" s="70"/>
      <c r="C6" s="88"/>
      <c r="D6" s="70"/>
      <c r="E6" s="70"/>
      <c r="F6" s="46" t="s">
        <v>1</v>
      </c>
      <c r="G6" s="46" t="s">
        <v>2</v>
      </c>
      <c r="H6" s="70"/>
      <c r="I6" s="70"/>
      <c r="J6" s="70"/>
      <c r="K6" s="71"/>
      <c r="L6" s="70"/>
      <c r="M6" s="70"/>
      <c r="N6" s="70"/>
    </row>
    <row r="7" spans="1:16" ht="40.5" customHeight="1" x14ac:dyDescent="0.2">
      <c r="A7" s="46">
        <v>1</v>
      </c>
      <c r="B7" s="72" t="s">
        <v>42</v>
      </c>
      <c r="C7" s="82" t="s">
        <v>43</v>
      </c>
      <c r="D7" s="60" t="s">
        <v>55</v>
      </c>
      <c r="E7" s="57" t="s">
        <v>56</v>
      </c>
      <c r="F7" s="41">
        <v>45790.416666666664</v>
      </c>
      <c r="G7" s="41">
        <v>45790.432638888888</v>
      </c>
      <c r="H7" s="42">
        <f>G7-F7</f>
        <v>1.5972222223354038E-2</v>
      </c>
      <c r="I7" s="59">
        <v>42</v>
      </c>
      <c r="J7" s="43">
        <v>148</v>
      </c>
      <c r="K7" s="55" t="s">
        <v>57</v>
      </c>
      <c r="L7" s="44" t="s">
        <v>37</v>
      </c>
      <c r="M7" s="53">
        <v>12</v>
      </c>
      <c r="N7" s="54" t="s">
        <v>40</v>
      </c>
      <c r="O7" s="39">
        <v>1</v>
      </c>
    </row>
    <row r="8" spans="1:16" ht="40.5" customHeight="1" x14ac:dyDescent="0.2">
      <c r="A8" s="52">
        <v>2</v>
      </c>
      <c r="B8" s="73"/>
      <c r="C8" s="83"/>
      <c r="D8" s="58" t="s">
        <v>48</v>
      </c>
      <c r="E8" s="57" t="s">
        <v>49</v>
      </c>
      <c r="F8" s="41">
        <v>45793.614583333336</v>
      </c>
      <c r="G8" s="41" t="s">
        <v>50</v>
      </c>
      <c r="H8" s="42">
        <v>3.4027777777777775E-2</v>
      </c>
      <c r="I8" s="66">
        <v>127</v>
      </c>
      <c r="J8" s="43">
        <v>0</v>
      </c>
      <c r="K8" s="50" t="s">
        <v>51</v>
      </c>
      <c r="L8" s="44" t="s">
        <v>37</v>
      </c>
      <c r="M8" s="53">
        <v>13</v>
      </c>
      <c r="N8" s="54" t="s">
        <v>37</v>
      </c>
      <c r="O8" s="39">
        <v>1</v>
      </c>
    </row>
    <row r="9" spans="1:16" ht="40.5" customHeight="1" x14ac:dyDescent="0.2">
      <c r="A9" s="62">
        <v>3</v>
      </c>
      <c r="B9" s="73"/>
      <c r="C9" s="84"/>
      <c r="D9" s="61" t="s">
        <v>44</v>
      </c>
      <c r="E9" s="65" t="s">
        <v>45</v>
      </c>
      <c r="F9" s="41">
        <v>45795.015277777777</v>
      </c>
      <c r="G9" s="41" t="s">
        <v>46</v>
      </c>
      <c r="H9" s="42">
        <v>0.11666666666666665</v>
      </c>
      <c r="I9" s="67">
        <v>218</v>
      </c>
      <c r="J9" s="68">
        <v>15</v>
      </c>
      <c r="K9" s="55" t="s">
        <v>47</v>
      </c>
      <c r="L9" s="69" t="s">
        <v>37</v>
      </c>
      <c r="M9" s="56">
        <v>5</v>
      </c>
      <c r="N9" s="40" t="s">
        <v>40</v>
      </c>
      <c r="O9" s="39">
        <v>1</v>
      </c>
    </row>
    <row r="10" spans="1:16" ht="40.5" customHeight="1" x14ac:dyDescent="0.2">
      <c r="A10" s="62">
        <v>4</v>
      </c>
      <c r="B10" s="74"/>
      <c r="C10" s="58" t="s">
        <v>63</v>
      </c>
      <c r="D10" s="63" t="s">
        <v>60</v>
      </c>
      <c r="E10" s="65" t="s">
        <v>61</v>
      </c>
      <c r="F10" s="41">
        <v>45795.725694444445</v>
      </c>
      <c r="G10" s="41">
        <v>45795.725694444445</v>
      </c>
      <c r="H10" s="42">
        <v>0</v>
      </c>
      <c r="I10" s="67">
        <v>0</v>
      </c>
      <c r="J10" s="68">
        <v>0</v>
      </c>
      <c r="K10" s="51" t="s">
        <v>62</v>
      </c>
      <c r="L10" s="69" t="s">
        <v>37</v>
      </c>
      <c r="M10" s="56">
        <v>5</v>
      </c>
      <c r="N10" s="40" t="s">
        <v>37</v>
      </c>
      <c r="O10" s="39">
        <v>1</v>
      </c>
    </row>
    <row r="11" spans="1:16" ht="53.45" customHeight="1" x14ac:dyDescent="0.2">
      <c r="A11" s="62">
        <v>5</v>
      </c>
      <c r="B11" s="45" t="s">
        <v>58</v>
      </c>
      <c r="C11" s="64" t="s">
        <v>52</v>
      </c>
      <c r="D11" s="58" t="s">
        <v>53</v>
      </c>
      <c r="E11" s="57" t="s">
        <v>38</v>
      </c>
      <c r="F11" s="47">
        <v>45793.744444444441</v>
      </c>
      <c r="G11" s="47">
        <v>45793.752083333333</v>
      </c>
      <c r="H11" s="42">
        <f>G11-F11</f>
        <v>7.6388888919609599E-3</v>
      </c>
      <c r="I11" s="57">
        <v>120</v>
      </c>
      <c r="J11" s="59">
        <v>1800</v>
      </c>
      <c r="K11" s="51" t="s">
        <v>54</v>
      </c>
      <c r="L11" s="49" t="s">
        <v>39</v>
      </c>
      <c r="M11" s="56">
        <v>12</v>
      </c>
      <c r="N11" s="56" t="s">
        <v>40</v>
      </c>
      <c r="O11" s="39">
        <v>1</v>
      </c>
    </row>
    <row r="12" spans="1:16" ht="23.1" customHeight="1" x14ac:dyDescent="0.2">
      <c r="A12" s="27"/>
      <c r="B12" s="35"/>
      <c r="C12" s="28"/>
      <c r="D12" s="28"/>
      <c r="E12" s="29"/>
      <c r="F12" s="30"/>
      <c r="G12" s="30"/>
      <c r="H12" s="31"/>
      <c r="I12" s="36"/>
      <c r="J12" s="32"/>
      <c r="K12" s="37"/>
      <c r="L12" s="33"/>
      <c r="M12" s="34"/>
      <c r="N12" s="29"/>
      <c r="O12" s="16"/>
      <c r="P12" s="26"/>
    </row>
    <row r="13" spans="1:16" ht="18.75" x14ac:dyDescent="0.2">
      <c r="B13" s="79" t="s">
        <v>15</v>
      </c>
      <c r="C13" s="79"/>
      <c r="D13" s="23">
        <v>1</v>
      </c>
      <c r="F13" s="11"/>
      <c r="G13" s="14"/>
      <c r="H13" s="13"/>
      <c r="I13" s="13"/>
      <c r="J13" s="13"/>
      <c r="K13" s="13"/>
      <c r="L13" s="13"/>
      <c r="M13" s="13"/>
      <c r="N13" s="13"/>
    </row>
    <row r="14" spans="1:16" ht="18.75" customHeight="1" x14ac:dyDescent="0.2">
      <c r="B14" s="80" t="s">
        <v>16</v>
      </c>
      <c r="C14" s="81"/>
      <c r="D14" s="23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6" ht="18.75" x14ac:dyDescent="0.2">
      <c r="B15" s="80" t="s">
        <v>17</v>
      </c>
      <c r="C15" s="81"/>
      <c r="D15" s="23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6" ht="18.75" customHeight="1" x14ac:dyDescent="0.2">
      <c r="B16" s="96" t="s">
        <v>18</v>
      </c>
      <c r="C16" s="97"/>
      <c r="D16" s="23">
        <v>1</v>
      </c>
      <c r="E16" s="10"/>
      <c r="F16" s="13"/>
      <c r="G16" s="13"/>
      <c r="H16" s="13"/>
      <c r="I16" s="13"/>
      <c r="J16" s="13"/>
      <c r="K16" s="11"/>
      <c r="L16" s="13"/>
      <c r="M16" s="13"/>
      <c r="N16" s="13"/>
    </row>
    <row r="17" spans="2:14" ht="18.75" x14ac:dyDescent="0.2">
      <c r="B17" s="102" t="s">
        <v>12</v>
      </c>
      <c r="C17" s="103"/>
      <c r="D17" s="23">
        <v>2</v>
      </c>
      <c r="E17" s="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100" t="s">
        <v>18</v>
      </c>
      <c r="C18" s="101"/>
      <c r="D18" s="23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98" t="s">
        <v>19</v>
      </c>
      <c r="C19" s="99"/>
      <c r="D19" s="23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94" t="s">
        <v>20</v>
      </c>
      <c r="C20" s="95"/>
      <c r="D20" s="24">
        <v>2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77" t="s">
        <v>22</v>
      </c>
      <c r="C21" s="78"/>
      <c r="D21" s="23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104" t="s">
        <v>21</v>
      </c>
      <c r="C22" s="105"/>
      <c r="D22" s="23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7.5" customHeight="1" x14ac:dyDescent="0.2">
      <c r="B23" s="6"/>
      <c r="C23" s="6"/>
      <c r="D23" s="2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60.75" customHeight="1" x14ac:dyDescent="0.2">
      <c r="B24" s="92" t="s">
        <v>27</v>
      </c>
      <c r="C24" s="93"/>
      <c r="D24" s="17">
        <f>SUM(I7:I11)</f>
        <v>507</v>
      </c>
      <c r="E24" s="75" t="s">
        <v>36</v>
      </c>
      <c r="F24" s="76"/>
      <c r="G24" s="17">
        <f>SUMIF(N7:N11,"да",I7:I11)</f>
        <v>380</v>
      </c>
      <c r="H24" s="75" t="s">
        <v>28</v>
      </c>
      <c r="I24" s="76"/>
      <c r="J24" s="17">
        <f>D24-G24</f>
        <v>127</v>
      </c>
      <c r="M24" s="1"/>
      <c r="N24" s="4"/>
    </row>
    <row r="25" spans="2:14" ht="6.75" customHeight="1" x14ac:dyDescent="0.2">
      <c r="B25" s="38"/>
      <c r="C25" s="38"/>
      <c r="D25" s="18"/>
      <c r="E25" s="19"/>
      <c r="F25" s="20"/>
      <c r="G25" s="19"/>
      <c r="H25" s="19"/>
      <c r="I25" s="20"/>
      <c r="J25" s="19"/>
      <c r="K25" s="15"/>
      <c r="L25" s="1"/>
      <c r="M25" s="1"/>
      <c r="N25" s="4"/>
    </row>
    <row r="26" spans="2:14" ht="51" customHeight="1" x14ac:dyDescent="0.2">
      <c r="B26" s="92" t="s">
        <v>29</v>
      </c>
      <c r="C26" s="93"/>
      <c r="D26" s="25">
        <f>SUM(H7:H11)</f>
        <v>0.17430555555975943</v>
      </c>
      <c r="E26" s="75" t="s">
        <v>30</v>
      </c>
      <c r="F26" s="76"/>
      <c r="G26" s="21">
        <f>SUMIF(N7:N11,"да",H7:H11)</f>
        <v>0.14027777778198164</v>
      </c>
      <c r="H26" s="75" t="s">
        <v>31</v>
      </c>
      <c r="I26" s="76"/>
      <c r="J26" s="21">
        <f>D26-G26</f>
        <v>3.4027777777777796E-2</v>
      </c>
      <c r="M26" s="1"/>
      <c r="N26" s="4"/>
    </row>
    <row r="27" spans="2:14" ht="8.25" customHeight="1" x14ac:dyDescent="0.2">
      <c r="B27" s="38"/>
      <c r="C27" s="38"/>
      <c r="D27" s="22"/>
      <c r="E27" s="19"/>
      <c r="F27" s="19"/>
      <c r="G27" s="22" t="s">
        <v>35</v>
      </c>
      <c r="H27" s="19"/>
      <c r="I27" s="19"/>
      <c r="J27" s="22"/>
      <c r="M27" s="1"/>
      <c r="N27" s="4"/>
    </row>
    <row r="28" spans="2:14" ht="51" customHeight="1" x14ac:dyDescent="0.2">
      <c r="B28" s="92" t="s">
        <v>32</v>
      </c>
      <c r="C28" s="93"/>
      <c r="D28" s="17">
        <f>SUM(O7:O11)</f>
        <v>5</v>
      </c>
      <c r="E28" s="75" t="s">
        <v>33</v>
      </c>
      <c r="F28" s="76"/>
      <c r="G28" s="17">
        <f>SUMIF(N7:N11,"да",O7:O11)</f>
        <v>3</v>
      </c>
      <c r="H28" s="75" t="s">
        <v>34</v>
      </c>
      <c r="I28" s="76"/>
      <c r="J28" s="17">
        <f>D28-G28</f>
        <v>2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91" t="s">
        <v>59</v>
      </c>
      <c r="C30" s="91"/>
      <c r="G30" s="9"/>
      <c r="H30" s="9"/>
      <c r="I30" s="9"/>
      <c r="J30" s="9"/>
      <c r="K30" s="9"/>
      <c r="L30" s="4"/>
      <c r="M30" s="4"/>
    </row>
    <row r="31" spans="2:14" x14ac:dyDescent="0.2">
      <c r="F31" s="12"/>
      <c r="G31" s="12"/>
      <c r="H31" s="12"/>
    </row>
    <row r="33" spans="5:7" x14ac:dyDescent="0.2">
      <c r="E33" s="8">
        <v>7</v>
      </c>
    </row>
    <row r="37" spans="5:7" ht="18.75" x14ac:dyDescent="0.2">
      <c r="F37" s="11"/>
      <c r="G37" s="11"/>
    </row>
  </sheetData>
  <sortState ref="B7:N10">
    <sortCondition ref="B7:B10"/>
    <sortCondition ref="F7:F10"/>
  </sortState>
  <mergeCells count="39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7:B10"/>
    <mergeCell ref="B5:B6"/>
    <mergeCell ref="A5:A6"/>
    <mergeCell ref="H28:I28"/>
    <mergeCell ref="B21:C21"/>
    <mergeCell ref="H24:I24"/>
    <mergeCell ref="E26:F26"/>
    <mergeCell ref="H26:I26"/>
    <mergeCell ref="B13:C13"/>
    <mergeCell ref="B14:C14"/>
    <mergeCell ref="B15:C15"/>
    <mergeCell ref="E28:F28"/>
    <mergeCell ref="E24:F24"/>
    <mergeCell ref="C7:C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2025-05-19T09:24:40Z</dcterms:modified>
</cp:coreProperties>
</file>