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2026\08\"/>
    </mc:Choice>
  </mc:AlternateContent>
  <bookViews>
    <workbookView showSheetTabs="0" xWindow="0" yWindow="0" windowWidth="16845" windowHeight="8055" tabRatio="592"/>
  </bookViews>
  <sheets>
    <sheet name="Суточная ведомость" sheetId="12" r:id="rId1"/>
  </sheets>
  <definedNames>
    <definedName name="А1">'Суточная ведомость'!$HH$6</definedName>
    <definedName name="_xlnm.Print_Area" localSheetId="0">'Суточная ведомость'!$A$1:$O$30</definedName>
  </definedNames>
  <calcPr calcId="152511"/>
</workbook>
</file>

<file path=xl/calcChain.xml><?xml version="1.0" encoding="utf-8"?>
<calcChain xmlns="http://schemas.openxmlformats.org/spreadsheetml/2006/main">
  <c r="D28" i="12" l="1"/>
  <c r="D26" i="12"/>
  <c r="D24" i="12"/>
  <c r="H9" i="12" l="1"/>
  <c r="H8" i="12"/>
  <c r="H11" i="12" l="1"/>
  <c r="H7" i="12"/>
  <c r="G28" i="12" l="1"/>
  <c r="G24" i="12"/>
  <c r="G26" i="12" l="1"/>
  <c r="J28" i="12" l="1"/>
  <c r="J24" i="12"/>
  <c r="J26" i="12" l="1"/>
</calcChain>
</file>

<file path=xl/sharedStrings.xml><?xml version="1.0" encoding="utf-8"?>
<sst xmlns="http://schemas.openxmlformats.org/spreadsheetml/2006/main" count="75" uniqueCount="64">
  <si>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</si>
  <si>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</si>
  <si>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</si>
  <si>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</si>
  <si>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</si>
  <si>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</si>
  <si>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</si>
  <si>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</si>
  <si>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</si>
  <si>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</si>
  <si>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</si>
  <si>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</si>
  <si>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</si>
  <si>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</si>
  <si>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</si>
  <si>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</si>
  <si>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</si>
  <si>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</si>
  <si>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</si>
  <si>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</si>
  <si>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</si>
  <si>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</si>
  <si>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</si>
  <si>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</si>
  <si>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</si>
  <si>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</si>
  <si>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Количество населения, попавшего под ограничение, человек</t>
  </si>
  <si>
    <t>Суммарный недоотпуск( кВт*ч) 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</si>
  <si>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</si>
  <si>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</si>
  <si>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</si>
  <si>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</si>
  <si>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</si>
  <si>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</si>
  <si>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</si>
  <si>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из них   недоотпуск  в  сетях АО "ЮРЭСК" ( кВт*ч)-</t>
  </si>
  <si>
    <t>,</t>
  </si>
  <si>
    <t>нет</t>
  </si>
  <si>
    <t>да</t>
  </si>
  <si>
    <t>ТО</t>
  </si>
  <si>
    <t>п. Мортка</t>
  </si>
  <si>
    <t>Кондинский ф-л 
АО "ЮРЭСК"</t>
  </si>
  <si>
    <t xml:space="preserve">АО "ЮРЭСК" 
г. Ханты-Мансийск </t>
  </si>
  <si>
    <t>г. Ханты-Мансийск</t>
  </si>
  <si>
    <t>за период с 08:00 10.08.26 по 08:00 17.08.26.</t>
  </si>
  <si>
    <t>Исполнитель :  ДОДС Ярошенко А.А.</t>
  </si>
  <si>
    <t>п. Сотник</t>
  </si>
  <si>
    <t>ЗРУ 10 кВ НПС Катыш,
ВЛ 10 кВ Конда</t>
  </si>
  <si>
    <t>Повреждение ОПН-10 ф.С на ВЛ (На балансе Урайского УМН).</t>
  </si>
  <si>
    <t>п. Ярки</t>
  </si>
  <si>
    <t>ВЛ-35 ГИБДД-Ярки-1</t>
  </si>
  <si>
    <t>11.08.26
18:48</t>
  </si>
  <si>
    <t>13.08.26
17:00</t>
  </si>
  <si>
    <t>Разрушение концевой кабельной муфты на оп. №1 ф.А, С (АВР 1С-10/0,4 успешное).</t>
  </si>
  <si>
    <t>ПС 110 кВ Западная,                                           КЛ-10 РП-41-1</t>
  </si>
  <si>
    <t xml:space="preserve"> Причина отключения-повреждение КЛ сторонней организацией (КЛ на балансе ХМ ГЭС).
</t>
  </si>
  <si>
    <t>п. Лиственичный</t>
  </si>
  <si>
    <t>Причина отключения устанавливается, гроза.</t>
  </si>
  <si>
    <t>ЖО - 0,
СЗО - 6</t>
  </si>
  <si>
    <t>отключена персоналом</t>
  </si>
  <si>
    <t>Отключена для БВР по тушению пожара жилого дома.</t>
  </si>
  <si>
    <t>ВЛ 110 кВ МДФ-Тавда</t>
  </si>
  <si>
    <t>ПС 110 кВ Тавда: МФТО, 1 зона ДЗ, ф. А,В,С, УАПВ, L = 47,4 км, 3Io = 0,3 кА, 3Uo = 9 кВ, Iкз = 2,8 кА
ПС 110 кВ МДФ: 1 зона ДЗ, ф. А,В,С, УАПВ, L = 112 км, 3Io = 0,0 кА, 3Uo = 35,31 кВ, Iкз = 1,105 кА</t>
  </si>
  <si>
    <t>ПС 110 кВ Юмас, КВЛ 10 кВ Лиственичный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</si>
</sst>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  <numFmt numFmtId="169" formatCode="000000"/>
  </numFmts>
  <fonts count="7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4"/>
      <color rgb="FF000000"/>
      <name val="Times New Roman"/>
      <family val="1"/>
      <charset val="204"/>
    </font>
    <font>
      <sz val="10"/>
      <color theme="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98">
    <xf numFmtId="0" fontId="0" fillId="0" borderId="0" xfId="0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wrapText="1"/>
    </xf>
    <xf numFmtId="0" fontId="43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32" fillId="0" borderId="0" xfId="0" applyFont="1" applyAlignment="1">
      <alignment wrapText="1"/>
    </xf>
    <xf numFmtId="14" fontId="32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166" fontId="60" fillId="0" borderId="0" xfId="876" applyNumberFormat="1" applyFont="1" applyAlignment="1">
      <alignment horizontal="center" vertical="center" wrapText="1"/>
    </xf>
    <xf numFmtId="20" fontId="32" fillId="0" borderId="0" xfId="0" applyNumberFormat="1" applyFont="1" applyAlignment="1">
      <alignment wrapText="1"/>
    </xf>
    <xf numFmtId="14" fontId="39" fillId="0" borderId="0" xfId="0" applyNumberFormat="1" applyFont="1" applyAlignment="1">
      <alignment vertical="center" wrapText="1"/>
    </xf>
    <xf numFmtId="21" fontId="39" fillId="0" borderId="0" xfId="0" applyNumberFormat="1" applyFont="1" applyAlignment="1">
      <alignment vertical="center" wrapText="1"/>
    </xf>
    <xf numFmtId="1" fontId="39" fillId="0" borderId="0" xfId="0" applyNumberFormat="1" applyFont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67" fontId="39" fillId="2" borderId="1" xfId="0" applyNumberFormat="1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2" fillId="0" borderId="0" xfId="0" applyFont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center" vertical="center" wrapText="1"/>
    </xf>
    <xf numFmtId="20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166" fontId="63" fillId="2" borderId="0" xfId="876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left" vertical="center" wrapText="1"/>
    </xf>
    <xf numFmtId="0" fontId="68" fillId="0" borderId="0" xfId="0" applyFont="1" applyBorder="1" applyAlignment="1">
      <alignment horizontal="center" vertical="center"/>
    </xf>
    <xf numFmtId="0" fontId="32" fillId="0" borderId="1" xfId="0" applyFont="1" applyBorder="1" applyAlignment="1">
      <alignment wrapText="1"/>
    </xf>
    <xf numFmtId="0" fontId="45" fillId="0" borderId="0" xfId="0" applyFont="1" applyFill="1" applyBorder="1" applyAlignment="1">
      <alignment horizontal="left" vertical="center" wrapText="1"/>
    </xf>
    <xf numFmtId="1" fontId="39" fillId="2" borderId="0" xfId="0" applyNumberFormat="1" applyFont="1" applyFill="1" applyBorder="1" applyAlignment="1">
      <alignment horizontal="center" vertical="center" wrapText="1"/>
    </xf>
    <xf numFmtId="14" fontId="45" fillId="2" borderId="0" xfId="0" applyNumberFormat="1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wrapText="1"/>
    </xf>
    <xf numFmtId="167" fontId="39" fillId="2" borderId="0" xfId="0" applyNumberFormat="1" applyFont="1" applyFill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center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20" fontId="60" fillId="0" borderId="1" xfId="0" applyNumberFormat="1" applyFont="1" applyFill="1" applyBorder="1" applyAlignment="1">
      <alignment horizontal="center" vertical="center" wrapText="1"/>
    </xf>
    <xf numFmtId="166" fontId="60" fillId="2" borderId="1" xfId="876" applyNumberFormat="1" applyFont="1" applyFill="1" applyBorder="1" applyAlignment="1">
      <alignment horizontal="center" vertical="center" wrapText="1"/>
    </xf>
    <xf numFmtId="0" fontId="63" fillId="0" borderId="1" xfId="0" applyFont="1" applyFill="1" applyBorder="1" applyAlignment="1">
      <alignment horizontal="center" vertical="center" wrapText="1"/>
    </xf>
    <xf numFmtId="0" fontId="60" fillId="6" borderId="1" xfId="0" applyFont="1" applyFill="1" applyBorder="1" applyAlignment="1">
      <alignment horizontal="left" vertical="center" wrapText="1"/>
    </xf>
    <xf numFmtId="0" fontId="32" fillId="0" borderId="5" xfId="0" applyFont="1" applyBorder="1" applyAlignment="1">
      <alignment wrapText="1"/>
    </xf>
    <xf numFmtId="0" fontId="32" fillId="0" borderId="0" xfId="0" applyFont="1" applyBorder="1" applyAlignment="1">
      <alignment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49" fontId="60" fillId="0" borderId="1" xfId="0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9" fillId="0" borderId="7" xfId="0" applyFont="1" applyFill="1" applyBorder="1" applyAlignment="1">
      <alignment horizontal="center" vertical="center" wrapText="1"/>
    </xf>
    <xf numFmtId="0" fontId="69" fillId="0" borderId="0" xfId="0" applyFont="1" applyFill="1" applyBorder="1" applyAlignment="1">
      <alignment wrapText="1"/>
    </xf>
    <xf numFmtId="0" fontId="68" fillId="0" borderId="1" xfId="0" applyFont="1" applyBorder="1" applyAlignment="1">
      <alignment horizontal="center" vertical="center"/>
    </xf>
    <xf numFmtId="0" fontId="39" fillId="0" borderId="8" xfId="0" applyFont="1" applyFill="1" applyBorder="1" applyAlignment="1">
      <alignment horizontal="center" vertical="center" wrapText="1"/>
    </xf>
    <xf numFmtId="0" fontId="60" fillId="4" borderId="1" xfId="0" applyFont="1" applyFill="1" applyBorder="1" applyAlignment="1">
      <alignment horizontal="left" vertical="center" wrapText="1"/>
    </xf>
    <xf numFmtId="0" fontId="32" fillId="0" borderId="7" xfId="0" applyFont="1" applyBorder="1" applyAlignment="1">
      <alignment horizontal="center" vertical="center" wrapText="1"/>
    </xf>
    <xf numFmtId="0" fontId="39" fillId="0" borderId="7" xfId="0" applyFont="1" applyFill="1" applyBorder="1" applyAlignment="1">
      <alignment horizontal="center" vertical="center"/>
    </xf>
    <xf numFmtId="0" fontId="39" fillId="0" borderId="8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horizontal="center" vertical="center"/>
    </xf>
    <xf numFmtId="0" fontId="60" fillId="5" borderId="1" xfId="0" applyFont="1" applyFill="1" applyBorder="1" applyAlignment="1">
      <alignment horizontal="left" vertical="top" wrapText="1"/>
    </xf>
    <xf numFmtId="0" fontId="60" fillId="5" borderId="1" xfId="0" applyFont="1" applyFill="1" applyBorder="1" applyAlignment="1">
      <alignment horizontal="left" vertical="center" wrapText="1"/>
    </xf>
    <xf numFmtId="0" fontId="32" fillId="0" borderId="1" xfId="0" applyFont="1" applyBorder="1" applyAlignment="1">
      <alignment horizontal="center" vertical="center" wrapText="1"/>
    </xf>
    <xf numFmtId="0" fontId="38" fillId="0" borderId="7" xfId="0" applyFont="1" applyBorder="1" applyAlignment="1">
      <alignment horizontal="center" vertical="center" wrapText="1"/>
    </xf>
    <xf numFmtId="0" fontId="46" fillId="0" borderId="0" xfId="0" applyFont="1" applyAlignment="1">
      <alignment horizontal="left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33" fillId="2" borderId="1" xfId="0" applyFont="1" applyFill="1" applyBorder="1" applyAlignment="1">
      <alignment horizontal="center" wrapText="1"/>
    </xf>
    <xf numFmtId="0" fontId="35" fillId="2" borderId="1" xfId="0" applyFont="1" applyFill="1" applyBorder="1" applyAlignment="1">
      <alignment horizont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7" xfId="0" applyFont="1" applyFill="1" applyBorder="1" applyAlignment="1">
      <alignment horizontal="center" vertical="center" wrapText="1"/>
    </xf>
    <xf numFmtId="0" fontId="32" fillId="0" borderId="7" xfId="0" applyFont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top" wrapText="1"/>
    </xf>
    <xf numFmtId="0" fontId="33" fillId="2" borderId="1" xfId="0" applyFont="1" applyFill="1" applyBorder="1" applyAlignment="1">
      <alignment horizontal="center" vertical="center" wrapText="1"/>
    </xf>
    <xf numFmtId="0" fontId="63" fillId="9" borderId="7" xfId="0" applyFont="1" applyFill="1" applyBorder="1" applyAlignment="1">
      <alignment horizontal="center" vertical="center" wrapText="1"/>
    </xf>
    <xf numFmtId="0" fontId="63" fillId="9" borderId="9" xfId="0" applyFont="1" applyFill="1" applyBorder="1" applyAlignment="1">
      <alignment horizontal="center" vertical="center" wrapText="1"/>
    </xf>
    <xf numFmtId="0" fontId="63" fillId="9" borderId="8" xfId="0" applyFont="1" applyFill="1" applyBorder="1" applyAlignment="1">
      <alignment horizontal="center" vertical="center" wrapText="1"/>
    </xf>
    <xf numFmtId="169" fontId="63" fillId="9" borderId="9" xfId="0" applyNumberFormat="1" applyFont="1" applyFill="1" applyBorder="1" applyAlignment="1">
      <alignment horizontal="center" vertical="center" wrapText="1"/>
    </xf>
    <xf numFmtId="169" fontId="63" fillId="9" borderId="8" xfId="0" applyNumberFormat="1" applyFont="1" applyFill="1" applyBorder="1" applyAlignment="1">
      <alignment horizontal="center" vertical="center" wrapText="1"/>
    </xf>
    <xf numFmtId="0" fontId="63" fillId="0" borderId="6" xfId="0" applyFont="1" applyFill="1" applyBorder="1" applyAlignment="1">
      <alignment horizontal="left"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34" fillId="0" borderId="5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43" fillId="4" borderId="5" xfId="0" applyFont="1" applyFill="1" applyBorder="1" applyAlignment="1">
      <alignment horizontal="left" vertical="center" wrapText="1"/>
    </xf>
    <xf numFmtId="0" fontId="43" fillId="4" borderId="4" xfId="0" applyFont="1" applyFill="1" applyBorder="1" applyAlignment="1">
      <alignment horizontal="left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U37"/>
  <sheetViews>
    <sheetView tabSelected="1" view="pageBreakPreview" zoomScale="55" zoomScaleNormal="93" zoomScaleSheetLayoutView="55" workbookViewId="0">
      <selection activeCell="K24" sqref="K24"/>
    </sheetView>
  </sheetViews>
  <sheetFormatPr defaultColWidth="9.140625" defaultRowHeight="12.75" x14ac:dyDescent="0.2"/>
  <cols>
    <col min="1" max="1" width="6.42578125" style="8" customWidth="1"/>
    <col min="2" max="2" width="29.85546875" style="8" customWidth="1"/>
    <col min="3" max="3" width="27.85546875" style="8" customWidth="1"/>
    <col min="4" max="4" width="38.28515625" style="8" customWidth="1"/>
    <col min="5" max="5" width="34.42578125" style="8" customWidth="1"/>
    <col min="6" max="6" width="23.42578125" style="8" customWidth="1"/>
    <col min="7" max="7" width="22.7109375" style="8" customWidth="1"/>
    <col min="8" max="8" width="23.42578125" style="8" customWidth="1"/>
    <col min="9" max="9" width="17.7109375" style="8" customWidth="1"/>
    <col min="10" max="10" width="15.85546875" style="8" customWidth="1"/>
    <col min="11" max="11" width="70.7109375" style="8" customWidth="1"/>
    <col min="12" max="12" width="20.42578125" style="8" customWidth="1"/>
    <col min="13" max="13" width="13" style="8" customWidth="1"/>
    <col min="14" max="14" width="12" style="8" customWidth="1"/>
    <col min="15" max="21" width="9.140625" style="41"/>
    <col min="22" max="16384" width="9.140625" style="8"/>
  </cols>
  <sheetData>
    <row r="1" spans="1:21" ht="15.75" x14ac:dyDescent="0.25">
      <c r="A1" s="28"/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40"/>
    </row>
    <row r="2" spans="1:21" ht="15.75" x14ac:dyDescent="0.25">
      <c r="A2" s="78" t="s">
        <v>23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</row>
    <row r="3" spans="1:21" ht="15.75" x14ac:dyDescent="0.2">
      <c r="A3" s="82" t="s">
        <v>44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</row>
    <row r="4" spans="1:21" ht="15.75" x14ac:dyDescent="0.2">
      <c r="A4" s="83" t="s">
        <v>11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</row>
    <row r="5" spans="1:21" x14ac:dyDescent="0.2">
      <c r="A5" s="60" t="s">
        <v>14</v>
      </c>
      <c r="B5" s="60" t="s">
        <v>4</v>
      </c>
      <c r="C5" s="79" t="s">
        <v>6</v>
      </c>
      <c r="D5" s="60" t="s">
        <v>3</v>
      </c>
      <c r="E5" s="60" t="s">
        <v>7</v>
      </c>
      <c r="F5" s="60" t="s">
        <v>5</v>
      </c>
      <c r="G5" s="60"/>
      <c r="H5" s="60" t="s">
        <v>10</v>
      </c>
      <c r="I5" s="60" t="s">
        <v>9</v>
      </c>
      <c r="J5" s="60" t="s">
        <v>26</v>
      </c>
      <c r="K5" s="60" t="s">
        <v>0</v>
      </c>
      <c r="L5" s="60" t="s">
        <v>8</v>
      </c>
      <c r="M5" s="60" t="s">
        <v>24</v>
      </c>
      <c r="N5" s="60" t="s">
        <v>25</v>
      </c>
    </row>
    <row r="6" spans="1:21" ht="52.5" customHeight="1" x14ac:dyDescent="0.2">
      <c r="A6" s="81"/>
      <c r="B6" s="81"/>
      <c r="C6" s="80"/>
      <c r="D6" s="81"/>
      <c r="E6" s="81"/>
      <c r="F6" s="54" t="s">
        <v>1</v>
      </c>
      <c r="G6" s="54" t="s">
        <v>2</v>
      </c>
      <c r="H6" s="81"/>
      <c r="I6" s="81"/>
      <c r="J6" s="81"/>
      <c r="K6" s="61"/>
      <c r="L6" s="60"/>
      <c r="M6" s="60"/>
      <c r="N6" s="60"/>
    </row>
    <row r="7" spans="1:21" ht="36" customHeight="1" x14ac:dyDescent="0.2">
      <c r="A7" s="48">
        <v>1</v>
      </c>
      <c r="B7" s="84" t="s">
        <v>41</v>
      </c>
      <c r="C7" s="46" t="s">
        <v>46</v>
      </c>
      <c r="D7" s="43" t="s">
        <v>47</v>
      </c>
      <c r="E7" s="46" t="s">
        <v>39</v>
      </c>
      <c r="F7" s="37">
        <v>46244.876388888886</v>
      </c>
      <c r="G7" s="37">
        <v>46244.961805555555</v>
      </c>
      <c r="H7" s="36">
        <f>G7-F7</f>
        <v>8.5416666668606922E-2</v>
      </c>
      <c r="I7" s="34">
        <v>75</v>
      </c>
      <c r="J7" s="38">
        <v>15</v>
      </c>
      <c r="K7" s="53" t="s">
        <v>48</v>
      </c>
      <c r="L7" s="47" t="s">
        <v>37</v>
      </c>
      <c r="M7" s="35">
        <v>17</v>
      </c>
      <c r="N7" s="49" t="s">
        <v>37</v>
      </c>
      <c r="O7" s="50">
        <v>1</v>
      </c>
      <c r="P7" s="8"/>
      <c r="Q7" s="8"/>
      <c r="R7" s="8"/>
      <c r="S7" s="8"/>
      <c r="T7" s="8"/>
      <c r="U7" s="8"/>
    </row>
    <row r="8" spans="1:21" ht="36" customHeight="1" x14ac:dyDescent="0.2">
      <c r="A8" s="48">
        <v>2</v>
      </c>
      <c r="B8" s="85"/>
      <c r="C8" s="46" t="s">
        <v>56</v>
      </c>
      <c r="D8" s="43" t="s">
        <v>63</v>
      </c>
      <c r="E8" s="46" t="s">
        <v>59</v>
      </c>
      <c r="F8" s="37">
        <v>46249.129861111112</v>
      </c>
      <c r="G8" s="37">
        <v>46249.152777777781</v>
      </c>
      <c r="H8" s="36">
        <f>G8-F8</f>
        <v>2.2916666668606922E-2</v>
      </c>
      <c r="I8" s="34">
        <v>266</v>
      </c>
      <c r="J8" s="38">
        <v>1504</v>
      </c>
      <c r="K8" s="53" t="s">
        <v>60</v>
      </c>
      <c r="L8" s="47" t="s">
        <v>58</v>
      </c>
      <c r="M8" s="35">
        <v>18</v>
      </c>
      <c r="N8" s="46" t="s">
        <v>38</v>
      </c>
      <c r="O8" s="50">
        <v>1</v>
      </c>
      <c r="P8" s="8"/>
      <c r="Q8" s="8"/>
      <c r="R8" s="8"/>
      <c r="S8" s="8"/>
      <c r="T8" s="8"/>
      <c r="U8" s="8"/>
    </row>
    <row r="9" spans="1:21" ht="153" customHeight="1" x14ac:dyDescent="0.2">
      <c r="A9" s="48">
        <v>3</v>
      </c>
      <c r="B9" s="86"/>
      <c r="C9" s="52" t="s">
        <v>40</v>
      </c>
      <c r="D9" s="56" t="s">
        <v>61</v>
      </c>
      <c r="E9" s="46" t="s">
        <v>62</v>
      </c>
      <c r="F9" s="37">
        <v>46249.284722222219</v>
      </c>
      <c r="G9" s="37">
        <v>46249.284722222219</v>
      </c>
      <c r="H9" s="36">
        <f>G9-F9</f>
        <v>0</v>
      </c>
      <c r="I9" s="34">
        <v>0</v>
      </c>
      <c r="J9" s="38">
        <v>0</v>
      </c>
      <c r="K9" s="39" t="s">
        <v>57</v>
      </c>
      <c r="L9" s="47" t="s">
        <v>37</v>
      </c>
      <c r="M9" s="35">
        <v>18</v>
      </c>
      <c r="N9" s="46" t="s">
        <v>37</v>
      </c>
      <c r="O9" s="50">
        <v>1</v>
      </c>
      <c r="P9" s="8"/>
      <c r="Q9" s="8"/>
      <c r="R9" s="8"/>
      <c r="S9" s="8"/>
      <c r="T9" s="8"/>
      <c r="U9" s="8"/>
    </row>
    <row r="10" spans="1:21" ht="36" customHeight="1" x14ac:dyDescent="0.2">
      <c r="A10" s="48">
        <v>4</v>
      </c>
      <c r="B10" s="87" t="s">
        <v>42</v>
      </c>
      <c r="C10" s="55" t="s">
        <v>49</v>
      </c>
      <c r="D10" s="43" t="s">
        <v>50</v>
      </c>
      <c r="E10" s="46" t="s">
        <v>39</v>
      </c>
      <c r="F10" s="37" t="s">
        <v>51</v>
      </c>
      <c r="G10" s="37" t="s">
        <v>52</v>
      </c>
      <c r="H10" s="44">
        <v>0</v>
      </c>
      <c r="I10" s="45">
        <v>0</v>
      </c>
      <c r="J10" s="46">
        <v>0</v>
      </c>
      <c r="K10" s="59" t="s">
        <v>53</v>
      </c>
      <c r="L10" s="51" t="s">
        <v>37</v>
      </c>
      <c r="M10" s="46">
        <v>17</v>
      </c>
      <c r="N10" s="46" t="s">
        <v>38</v>
      </c>
      <c r="O10" s="50">
        <v>1</v>
      </c>
      <c r="P10" s="8"/>
      <c r="Q10" s="8"/>
      <c r="R10" s="8"/>
      <c r="S10" s="8"/>
      <c r="T10" s="8"/>
      <c r="U10" s="8"/>
    </row>
    <row r="11" spans="1:21" ht="36" customHeight="1" x14ac:dyDescent="0.2">
      <c r="A11" s="48">
        <v>5</v>
      </c>
      <c r="B11" s="88"/>
      <c r="C11" s="57" t="s">
        <v>43</v>
      </c>
      <c r="D11" s="43" t="s">
        <v>54</v>
      </c>
      <c r="E11" s="46" t="s">
        <v>39</v>
      </c>
      <c r="F11" s="37">
        <v>46246.654861111114</v>
      </c>
      <c r="G11" s="37">
        <v>46246.951388888891</v>
      </c>
      <c r="H11" s="44">
        <f>G11-F11</f>
        <v>0.29652777777664596</v>
      </c>
      <c r="I11" s="45">
        <v>0</v>
      </c>
      <c r="J11" s="46">
        <v>0</v>
      </c>
      <c r="K11" s="58" t="s">
        <v>55</v>
      </c>
      <c r="L11" s="51" t="s">
        <v>37</v>
      </c>
      <c r="M11" s="46">
        <v>17</v>
      </c>
      <c r="N11" s="46" t="s">
        <v>38</v>
      </c>
      <c r="O11" s="50">
        <v>1</v>
      </c>
      <c r="P11" s="8"/>
      <c r="Q11" s="8"/>
      <c r="R11" s="8"/>
      <c r="S11" s="8"/>
      <c r="T11" s="8"/>
      <c r="U11" s="8"/>
    </row>
    <row r="12" spans="1:21" ht="29.1" customHeight="1" x14ac:dyDescent="0.2">
      <c r="A12" s="20"/>
      <c r="B12" s="89"/>
      <c r="C12" s="89"/>
      <c r="D12" s="89"/>
      <c r="E12" s="21"/>
      <c r="F12" s="25"/>
      <c r="G12" s="25"/>
      <c r="H12" s="22"/>
      <c r="I12" s="21"/>
      <c r="J12" s="23"/>
      <c r="K12" s="26"/>
      <c r="L12" s="27"/>
      <c r="M12" s="24"/>
      <c r="N12" s="24"/>
    </row>
    <row r="13" spans="1:21" ht="18.75" x14ac:dyDescent="0.2">
      <c r="B13" s="96" t="s">
        <v>15</v>
      </c>
      <c r="C13" s="97"/>
      <c r="D13" s="18">
        <v>2</v>
      </c>
      <c r="F13" s="11"/>
      <c r="G13" s="14"/>
      <c r="H13" s="13"/>
      <c r="I13" s="13"/>
      <c r="J13" s="13"/>
      <c r="K13" s="13"/>
      <c r="L13" s="13"/>
      <c r="M13" s="13"/>
      <c r="N13" s="13"/>
    </row>
    <row r="14" spans="1:21" ht="18.75" customHeight="1" x14ac:dyDescent="0.2">
      <c r="B14" s="71" t="s">
        <v>16</v>
      </c>
      <c r="C14" s="72"/>
      <c r="D14" s="18">
        <v>0</v>
      </c>
      <c r="E14" s="10"/>
      <c r="F14" s="13"/>
      <c r="G14" s="13"/>
      <c r="H14" s="13"/>
      <c r="I14" s="13"/>
      <c r="J14" s="13"/>
      <c r="K14" s="13"/>
      <c r="L14" s="13"/>
      <c r="M14" s="13"/>
      <c r="N14" s="13"/>
    </row>
    <row r="15" spans="1:21" ht="18.75" x14ac:dyDescent="0.2">
      <c r="B15" s="71" t="s">
        <v>17</v>
      </c>
      <c r="C15" s="72"/>
      <c r="D15" s="18">
        <v>0</v>
      </c>
      <c r="E15" s="10"/>
      <c r="F15" s="13"/>
      <c r="G15" s="13"/>
      <c r="H15" s="13"/>
      <c r="I15" s="13"/>
      <c r="J15" s="13"/>
      <c r="K15" s="13"/>
      <c r="L15" s="13"/>
      <c r="M15" s="13"/>
      <c r="N15" s="13"/>
    </row>
    <row r="16" spans="1:21" ht="18.75" customHeight="1" x14ac:dyDescent="0.2">
      <c r="B16" s="94" t="s">
        <v>18</v>
      </c>
      <c r="C16" s="95"/>
      <c r="D16" s="18">
        <v>0</v>
      </c>
      <c r="E16" s="10"/>
      <c r="F16" s="13"/>
      <c r="G16" s="13"/>
      <c r="H16" s="13"/>
      <c r="I16" s="13"/>
      <c r="J16" s="13"/>
      <c r="K16" s="11"/>
      <c r="L16" s="13"/>
      <c r="M16" s="13"/>
      <c r="N16" s="13"/>
    </row>
    <row r="17" spans="2:14" ht="18.75" x14ac:dyDescent="0.2">
      <c r="B17" s="92" t="s">
        <v>12</v>
      </c>
      <c r="C17" s="93"/>
      <c r="D17" s="18">
        <v>2</v>
      </c>
      <c r="E17" s="3"/>
      <c r="F17" s="13"/>
      <c r="G17" s="13"/>
      <c r="H17" s="13"/>
      <c r="I17" s="13"/>
      <c r="J17" s="13"/>
      <c r="K17" s="13"/>
      <c r="L17" s="13"/>
      <c r="M17" s="13"/>
      <c r="N17" s="13"/>
    </row>
    <row r="18" spans="2:14" ht="18.75" customHeight="1" x14ac:dyDescent="0.2">
      <c r="B18" s="90" t="s">
        <v>18</v>
      </c>
      <c r="C18" s="91"/>
      <c r="D18" s="18">
        <v>1</v>
      </c>
      <c r="E18" s="10"/>
      <c r="F18" s="13"/>
      <c r="G18" s="13"/>
      <c r="H18" s="13"/>
      <c r="I18" s="13"/>
      <c r="J18" s="13"/>
      <c r="K18" s="13"/>
      <c r="L18" s="13"/>
      <c r="M18" s="13"/>
      <c r="N18" s="13"/>
    </row>
    <row r="19" spans="2:14" ht="18.75" customHeight="1" x14ac:dyDescent="0.2">
      <c r="B19" s="67" t="s">
        <v>19</v>
      </c>
      <c r="C19" s="68"/>
      <c r="D19" s="18">
        <v>0</v>
      </c>
      <c r="F19" s="13"/>
      <c r="G19" s="13"/>
      <c r="H19" s="13"/>
      <c r="I19" s="13"/>
      <c r="J19" s="13"/>
      <c r="K19" s="13"/>
      <c r="L19" s="13"/>
      <c r="M19" s="13"/>
      <c r="N19" s="13"/>
    </row>
    <row r="20" spans="2:14" ht="18.75" customHeight="1" x14ac:dyDescent="0.2">
      <c r="B20" s="65" t="s">
        <v>20</v>
      </c>
      <c r="C20" s="66"/>
      <c r="D20" s="19">
        <v>1</v>
      </c>
      <c r="E20" s="5"/>
      <c r="F20" s="13"/>
      <c r="G20" s="13"/>
      <c r="H20" s="13"/>
      <c r="I20" s="13"/>
      <c r="J20" s="13"/>
      <c r="K20" s="13"/>
      <c r="L20" s="13"/>
      <c r="M20" s="13"/>
      <c r="N20" s="13"/>
    </row>
    <row r="21" spans="2:14" ht="18.75" x14ac:dyDescent="0.2">
      <c r="B21" s="75" t="s">
        <v>22</v>
      </c>
      <c r="C21" s="76"/>
      <c r="D21" s="18">
        <v>0</v>
      </c>
      <c r="E21" s="5"/>
      <c r="F21" s="13"/>
      <c r="G21" s="13"/>
      <c r="H21" s="13"/>
      <c r="I21" s="13"/>
      <c r="J21" s="13"/>
      <c r="K21" s="13"/>
      <c r="L21" s="13"/>
      <c r="M21" s="13"/>
      <c r="N21" s="13"/>
    </row>
    <row r="22" spans="2:14" ht="18.75" customHeight="1" x14ac:dyDescent="0.2">
      <c r="B22" s="69" t="s">
        <v>21</v>
      </c>
      <c r="C22" s="70"/>
      <c r="D22" s="18">
        <v>0</v>
      </c>
      <c r="F22" s="13"/>
      <c r="G22" s="13"/>
      <c r="H22" s="13"/>
      <c r="I22" s="13"/>
      <c r="J22" s="13"/>
      <c r="K22" s="13"/>
      <c r="L22" s="13"/>
      <c r="M22" s="13"/>
      <c r="N22" s="13"/>
    </row>
    <row r="23" spans="2:14" ht="7.5" customHeight="1" x14ac:dyDescent="0.2">
      <c r="B23" s="6"/>
      <c r="C23" s="6"/>
      <c r="D23" s="2"/>
      <c r="F23" s="13"/>
      <c r="G23" s="13"/>
      <c r="H23" s="13"/>
      <c r="I23" s="13"/>
      <c r="J23" s="13"/>
      <c r="K23" s="13"/>
      <c r="L23" s="13"/>
      <c r="M23" s="13"/>
      <c r="N23" s="13"/>
    </row>
    <row r="24" spans="2:14" ht="60.75" customHeight="1" x14ac:dyDescent="0.2">
      <c r="B24" s="63" t="s">
        <v>27</v>
      </c>
      <c r="C24" s="64"/>
      <c r="D24" s="16">
        <f>SUM(I7:I11)</f>
        <v>341</v>
      </c>
      <c r="E24" s="73" t="s">
        <v>35</v>
      </c>
      <c r="F24" s="74"/>
      <c r="G24" s="16">
        <f>SUMIF(N7:N11,"да",I7:I11)</f>
        <v>266</v>
      </c>
      <c r="H24" s="73" t="s">
        <v>28</v>
      </c>
      <c r="I24" s="74"/>
      <c r="J24" s="16">
        <f>D24-G24</f>
        <v>75</v>
      </c>
      <c r="M24" s="1"/>
      <c r="N24" s="4"/>
    </row>
    <row r="25" spans="2:14" ht="6.75" customHeight="1" x14ac:dyDescent="0.2">
      <c r="B25" s="29"/>
      <c r="C25" s="29"/>
      <c r="D25" s="30"/>
      <c r="E25" s="31"/>
      <c r="F25" s="32"/>
      <c r="G25" s="31"/>
      <c r="H25" s="31"/>
      <c r="I25" s="32"/>
      <c r="J25" s="31"/>
      <c r="K25" s="15"/>
      <c r="L25" s="1"/>
      <c r="M25" s="1"/>
      <c r="N25" s="4"/>
    </row>
    <row r="26" spans="2:14" ht="51" customHeight="1" x14ac:dyDescent="0.2">
      <c r="B26" s="63" t="s">
        <v>29</v>
      </c>
      <c r="C26" s="64"/>
      <c r="D26" s="17">
        <f>SUM(H7:H11)</f>
        <v>0.40486111111385981</v>
      </c>
      <c r="E26" s="73" t="s">
        <v>30</v>
      </c>
      <c r="F26" s="74"/>
      <c r="G26" s="17">
        <f>SUMIF(N7:N11,"да",H7:H11)</f>
        <v>0.31944444444525288</v>
      </c>
      <c r="H26" s="73" t="s">
        <v>31</v>
      </c>
      <c r="I26" s="74"/>
      <c r="J26" s="16">
        <f>D26-G26</f>
        <v>8.5416666668606922E-2</v>
      </c>
      <c r="M26" s="1"/>
      <c r="N26" s="4"/>
    </row>
    <row r="27" spans="2:14" ht="8.25" customHeight="1" x14ac:dyDescent="0.2">
      <c r="B27" s="29"/>
      <c r="C27" s="29"/>
      <c r="D27" s="33" t="s">
        <v>36</v>
      </c>
      <c r="E27" s="31"/>
      <c r="F27" s="31"/>
      <c r="G27" s="33" t="s">
        <v>36</v>
      </c>
      <c r="H27" s="31"/>
      <c r="I27" s="31"/>
      <c r="J27" s="33"/>
      <c r="M27" s="1"/>
      <c r="N27" s="4"/>
    </row>
    <row r="28" spans="2:14" ht="51" customHeight="1" x14ac:dyDescent="0.2">
      <c r="B28" s="63" t="s">
        <v>32</v>
      </c>
      <c r="C28" s="64"/>
      <c r="D28" s="42">
        <f>SUM(O7:O11)</f>
        <v>5</v>
      </c>
      <c r="E28" s="73" t="s">
        <v>33</v>
      </c>
      <c r="F28" s="74"/>
      <c r="G28" s="42">
        <f>SUMIF(N7:N11,"да",O7:O11)</f>
        <v>3</v>
      </c>
      <c r="H28" s="73" t="s">
        <v>34</v>
      </c>
      <c r="I28" s="74"/>
      <c r="J28" s="16">
        <f>D28-G28</f>
        <v>2</v>
      </c>
      <c r="M28" s="1"/>
      <c r="N28" s="4"/>
    </row>
    <row r="29" spans="2:14" ht="22.5" x14ac:dyDescent="0.2">
      <c r="B29" s="7" t="s">
        <v>13</v>
      </c>
      <c r="C29" s="7"/>
      <c r="G29" s="9"/>
      <c r="H29" s="9"/>
      <c r="I29" s="9"/>
      <c r="J29" s="9"/>
      <c r="K29" s="9"/>
      <c r="L29" s="4"/>
      <c r="M29" s="4"/>
      <c r="N29" s="4"/>
    </row>
    <row r="30" spans="2:14" ht="12.75" customHeight="1" x14ac:dyDescent="0.2">
      <c r="B30" s="62" t="s">
        <v>45</v>
      </c>
      <c r="C30" s="62"/>
      <c r="G30" s="9"/>
      <c r="H30" s="9"/>
      <c r="I30" s="9"/>
      <c r="J30" s="9"/>
      <c r="K30" s="9"/>
      <c r="L30" s="4"/>
      <c r="M30" s="4"/>
    </row>
    <row r="31" spans="2:14" x14ac:dyDescent="0.2">
      <c r="F31" s="12"/>
      <c r="G31" s="12"/>
      <c r="H31" s="12"/>
    </row>
    <row r="37" spans="6:7" ht="18.75" x14ac:dyDescent="0.2">
      <c r="F37" s="11"/>
      <c r="G37" s="11"/>
    </row>
  </sheetData>
  <sortState ref="B7:N25">
    <sortCondition ref="B7:B25"/>
    <sortCondition ref="F7:F25"/>
  </sortState>
  <mergeCells count="40">
    <mergeCell ref="B10:B11"/>
    <mergeCell ref="H26:I26"/>
    <mergeCell ref="B12:D12"/>
    <mergeCell ref="B18:C18"/>
    <mergeCell ref="B17:C17"/>
    <mergeCell ref="B16:C16"/>
    <mergeCell ref="B13:C13"/>
    <mergeCell ref="E26:F26"/>
    <mergeCell ref="B1:M1"/>
    <mergeCell ref="A2:N2"/>
    <mergeCell ref="L5:L6"/>
    <mergeCell ref="M5:M6"/>
    <mergeCell ref="C5:C6"/>
    <mergeCell ref="D5:D6"/>
    <mergeCell ref="E5:E6"/>
    <mergeCell ref="F5:G5"/>
    <mergeCell ref="H5:H6"/>
    <mergeCell ref="A3:N3"/>
    <mergeCell ref="A4:N4"/>
    <mergeCell ref="N5:N6"/>
    <mergeCell ref="J5:J6"/>
    <mergeCell ref="I5:I6"/>
    <mergeCell ref="A5:A6"/>
    <mergeCell ref="B5:B6"/>
    <mergeCell ref="K5:K6"/>
    <mergeCell ref="B30:C30"/>
    <mergeCell ref="B28:C28"/>
    <mergeCell ref="B26:C26"/>
    <mergeCell ref="B20:C20"/>
    <mergeCell ref="B19:C19"/>
    <mergeCell ref="B22:C22"/>
    <mergeCell ref="B24:C24"/>
    <mergeCell ref="B14:C14"/>
    <mergeCell ref="B15:C15"/>
    <mergeCell ref="H28:I28"/>
    <mergeCell ref="B21:C21"/>
    <mergeCell ref="H24:I24"/>
    <mergeCell ref="E28:F28"/>
    <mergeCell ref="E24:F24"/>
    <mergeCell ref="B7:B9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Суточная ведомость</vt:lpstr>
      <vt:lpstr>А1</vt:lpstr>
      <vt:lpstr>'Суточная ведомость'!Область_печати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Семёнов Иван Андреевич</cp:lastModifiedBy>
  <cp:lastPrinted>2026-05-12T05:55:36Z</cp:lastPrinted>
  <dcterms:created xsi:type="dcterms:W3CDTF">1996-10-08T23:32:33Z</dcterms:created>
  <dcterms:modified xsi:type="dcterms:W3CDTF">2026-09-01T08:49:54Z</dcterms:modified>
</cp:coreProperties>
</file>