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02\"/>
    </mc:Choice>
  </mc:AlternateContent>
  <bookViews>
    <workbookView showHorizontalScroll="0" showVerticalScroll="0" showSheetTabs="0" xWindow="0" yWindow="0" windowWidth="28800" windowHeight="1364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7" i="12" l="1"/>
  <c r="D27" i="12"/>
  <c r="G25" i="12"/>
  <c r="D25" i="12"/>
  <c r="G23" i="12"/>
  <c r="D23" i="12"/>
  <c r="J27" i="12" l="1"/>
  <c r="J23" i="12"/>
  <c r="J25" i="12" l="1"/>
</calcChain>
</file>

<file path=xl/sharedStrings.xml><?xml version="1.0" encoding="utf-8"?>
<sst xmlns="http://schemas.openxmlformats.org/spreadsheetml/2006/main" count="61" uniqueCount="57">
  <si>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</si>
  <si>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</si>
  <si>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</si>
  <si>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</si>
  <si>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</si>
  <si>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</si>
  <si>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</si>
  <si>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</si>
  <si>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</si>
  <si>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</si>
  <si>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</si>
  <si>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</si>
  <si>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</si>
  <si>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</si>
  <si>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</si>
  <si>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</si>
  <si>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</si>
  <si>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</si>
  <si>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</si>
  <si>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</si>
  <si>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</si>
  <si>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</si>
  <si>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</si>
  <si>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</si>
  <si>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</si>
  <si>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</si>
  <si>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</si>
  <si>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</si>
  <si>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</si>
  <si>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</si>
  <si>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</si>
  <si>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</si>
  <si>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</si>
  <si>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</si>
  <si>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</si>
  <si>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</si>
  <si>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</si>
  <si>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Исполнитель :  ДОДС Ярошенко А.А.</t>
  </si>
  <si>
    <t>нет</t>
  </si>
  <si>
    <t>да</t>
  </si>
  <si>
    <t>Советский ф-л
АО "ЮРЭСК"</t>
  </si>
  <si>
    <t>п. Пионерский</t>
  </si>
  <si>
    <t>ТО, НАПВ</t>
  </si>
  <si>
    <t>10.02.25
22:57</t>
  </si>
  <si>
    <t>11.02.25
0:55</t>
  </si>
  <si>
    <t>п. Алябьево</t>
  </si>
  <si>
    <t xml:space="preserve">ПС 110 кВ Алябьево, 
ВЛ-10 кВ Алябьево-2  </t>
  </si>
  <si>
    <t>СЗО/ЖО-3 шт</t>
  </si>
  <si>
    <t>ПС 110 кВ Алябьево, 
ВЛ-10 кВ Окуневские зори-2</t>
  </si>
  <si>
    <t>МТЗ, НАПВ</t>
  </si>
  <si>
    <t>Повреждение штыревого изолятора фазы "С" на приемном портале ТП-16-216.</t>
  </si>
  <si>
    <t>за период с 08:00 10.02.25 по 08:00 17.02.25.</t>
  </si>
  <si>
    <t>ПС 110 кВ Алябьево,
ВЛ-10 кВ Пионерский-2</t>
  </si>
  <si>
    <t>Повреждение проходного изолятора фазы "С"  на приемном портале ТП-16-218Б.</t>
  </si>
  <si>
    <t>Повреждение концевой кабельной муфты фазы "С" на оп. 1.</t>
  </si>
  <si>
    <t>СЗО/ЖО-2 шт</t>
  </si>
  <si>
    <t>Итого - 3 отключения, из них в сетях ЮРЭСК - 3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</si>
</sst>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2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 wrapText="1"/>
    </xf>
    <xf numFmtId="0" fontId="39" fillId="0" borderId="0" xfId="0" applyFont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3" fillId="0" borderId="0" xfId="876" applyNumberFormat="1" applyFont="1" applyFill="1" applyBorder="1" applyAlignment="1">
      <alignment horizontal="center" vertical="center" wrapText="1"/>
    </xf>
    <xf numFmtId="20" fontId="60" fillId="0" borderId="0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center" vertical="center" wrapText="1"/>
    </xf>
    <xf numFmtId="0" fontId="70" fillId="0" borderId="0" xfId="0" applyFont="1" applyFill="1" applyBorder="1" applyAlignment="1">
      <alignment horizontal="center" vertical="center"/>
    </xf>
    <xf numFmtId="0" fontId="60" fillId="0" borderId="0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left" vertical="center" wrapText="1"/>
    </xf>
    <xf numFmtId="0" fontId="60" fillId="0" borderId="0" xfId="0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8" fillId="2" borderId="0" xfId="0" applyFont="1" applyFill="1" applyAlignment="1">
      <alignment wrapText="1"/>
    </xf>
    <xf numFmtId="0" fontId="32" fillId="0" borderId="1" xfId="0" applyFont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20" fontId="63" fillId="0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70" fillId="5" borderId="1" xfId="0" applyFont="1" applyFill="1" applyBorder="1" applyAlignment="1">
      <alignment horizontal="left" vertical="center" wrapText="1"/>
    </xf>
    <xf numFmtId="0" fontId="70" fillId="8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63" fillId="9" borderId="6" xfId="0" applyNumberFormat="1" applyFont="1" applyFill="1" applyBorder="1" applyAlignment="1">
      <alignment horizontal="left" vertical="center" wrapText="1"/>
    </xf>
    <xf numFmtId="0" fontId="63" fillId="9" borderId="8" xfId="0" applyNumberFormat="1" applyFont="1" applyFill="1" applyBorder="1" applyAlignment="1">
      <alignment horizontal="left" vertical="center" wrapText="1"/>
    </xf>
    <xf numFmtId="0" fontId="63" fillId="9" borderId="7" xfId="0" applyNumberFormat="1" applyFont="1" applyFill="1" applyBorder="1" applyAlignment="1">
      <alignment horizontal="left" vertical="center" wrapText="1"/>
    </xf>
    <xf numFmtId="0" fontId="39" fillId="0" borderId="6" xfId="0" applyFont="1" applyFill="1" applyBorder="1" applyAlignment="1">
      <alignment horizontal="left" vertical="center" wrapText="1"/>
    </xf>
    <xf numFmtId="0" fontId="39" fillId="0" borderId="7" xfId="0" applyFont="1" applyFill="1" applyBorder="1" applyAlignment="1">
      <alignment horizontal="left"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9" fillId="0" borderId="1" xfId="0" applyFont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30"/>
  <sheetViews>
    <sheetView tabSelected="1" zoomScale="70" zoomScaleNormal="70" zoomScaleSheetLayoutView="70" workbookViewId="0">
      <selection activeCell="H38" sqref="H38"/>
    </sheetView>
  </sheetViews>
  <sheetFormatPr defaultColWidth="9.1796875" defaultRowHeight="13" x14ac:dyDescent="0.3"/>
  <cols>
    <col min="1" max="1" width="6.453125" style="8" customWidth="1"/>
    <col min="2" max="2" width="25.81640625" style="8" customWidth="1"/>
    <col min="3" max="3" width="31.1796875" style="8" customWidth="1"/>
    <col min="4" max="4" width="35.54296875" style="8" customWidth="1"/>
    <col min="5" max="5" width="25.81640625" style="8" customWidth="1"/>
    <col min="6" max="6" width="23.453125" style="8" customWidth="1"/>
    <col min="7" max="7" width="22.7265625" style="8" customWidth="1"/>
    <col min="8" max="8" width="23.453125" style="8" customWidth="1"/>
    <col min="9" max="9" width="17.7265625" style="8" customWidth="1"/>
    <col min="10" max="10" width="15.81640625" style="8" customWidth="1"/>
    <col min="11" max="11" width="70.7265625" style="8" customWidth="1"/>
    <col min="12" max="12" width="20.453125" style="8" customWidth="1"/>
    <col min="13" max="13" width="13" style="8" customWidth="1"/>
    <col min="14" max="14" width="12" style="8" customWidth="1"/>
    <col min="15" max="16384" width="9.1796875" style="8"/>
  </cols>
  <sheetData>
    <row r="1" spans="1:16" ht="15" x14ac:dyDescent="0.3"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6" ht="15" x14ac:dyDescent="0.3">
      <c r="A2" s="71" t="s">
        <v>23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6" ht="15" x14ac:dyDescent="0.3">
      <c r="A3" s="74" t="s">
        <v>51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4" spans="1:16" ht="15" x14ac:dyDescent="0.3">
      <c r="A4" s="75" t="s">
        <v>11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</row>
    <row r="5" spans="1:16" x14ac:dyDescent="0.3">
      <c r="A5" s="55" t="s">
        <v>14</v>
      </c>
      <c r="B5" s="55" t="s">
        <v>4</v>
      </c>
      <c r="C5" s="72" t="s">
        <v>6</v>
      </c>
      <c r="D5" s="55" t="s">
        <v>3</v>
      </c>
      <c r="E5" s="55" t="s">
        <v>7</v>
      </c>
      <c r="F5" s="55" t="s">
        <v>5</v>
      </c>
      <c r="G5" s="55"/>
      <c r="H5" s="55" t="s">
        <v>10</v>
      </c>
      <c r="I5" s="55" t="s">
        <v>9</v>
      </c>
      <c r="J5" s="55" t="s">
        <v>26</v>
      </c>
      <c r="K5" s="55" t="s">
        <v>0</v>
      </c>
      <c r="L5" s="55" t="s">
        <v>8</v>
      </c>
      <c r="M5" s="55" t="s">
        <v>24</v>
      </c>
      <c r="N5" s="55" t="s">
        <v>25</v>
      </c>
    </row>
    <row r="6" spans="1:16" ht="52.5" customHeight="1" x14ac:dyDescent="0.3">
      <c r="A6" s="55"/>
      <c r="B6" s="55"/>
      <c r="C6" s="73"/>
      <c r="D6" s="55"/>
      <c r="E6" s="55"/>
      <c r="F6" s="45" t="s">
        <v>1</v>
      </c>
      <c r="G6" s="45" t="s">
        <v>2</v>
      </c>
      <c r="H6" s="55"/>
      <c r="I6" s="55"/>
      <c r="J6" s="55"/>
      <c r="K6" s="56"/>
      <c r="L6" s="55"/>
      <c r="M6" s="55"/>
      <c r="N6" s="55"/>
    </row>
    <row r="7" spans="1:16" ht="36" x14ac:dyDescent="0.3">
      <c r="A7" s="91">
        <v>1</v>
      </c>
      <c r="B7" s="65" t="s">
        <v>40</v>
      </c>
      <c r="C7" s="46" t="s">
        <v>41</v>
      </c>
      <c r="D7" s="46" t="s">
        <v>52</v>
      </c>
      <c r="E7" s="43" t="s">
        <v>42</v>
      </c>
      <c r="F7" s="49" t="s">
        <v>43</v>
      </c>
      <c r="G7" s="49" t="s">
        <v>44</v>
      </c>
      <c r="H7" s="50">
        <v>8.1944444444444445E-2</v>
      </c>
      <c r="I7" s="47">
        <v>1370</v>
      </c>
      <c r="J7" s="47">
        <v>3174</v>
      </c>
      <c r="K7" s="54" t="s">
        <v>50</v>
      </c>
      <c r="L7" s="51" t="s">
        <v>55</v>
      </c>
      <c r="M7" s="52">
        <v>-6</v>
      </c>
      <c r="N7" s="48" t="s">
        <v>39</v>
      </c>
      <c r="O7" s="44">
        <v>1</v>
      </c>
    </row>
    <row r="8" spans="1:16" ht="36" x14ac:dyDescent="0.3">
      <c r="A8" s="91">
        <v>2</v>
      </c>
      <c r="B8" s="66"/>
      <c r="C8" s="68" t="s">
        <v>45</v>
      </c>
      <c r="D8" s="46" t="s">
        <v>46</v>
      </c>
      <c r="E8" s="43" t="s">
        <v>42</v>
      </c>
      <c r="F8" s="49">
        <v>45699.556944444441</v>
      </c>
      <c r="G8" s="49">
        <v>45699.64166666667</v>
      </c>
      <c r="H8" s="50">
        <v>8.4722222222222213E-2</v>
      </c>
      <c r="I8" s="43">
        <v>1171</v>
      </c>
      <c r="J8" s="47">
        <v>1000</v>
      </c>
      <c r="K8" s="53" t="s">
        <v>54</v>
      </c>
      <c r="L8" s="51" t="s">
        <v>47</v>
      </c>
      <c r="M8" s="52">
        <v>-7</v>
      </c>
      <c r="N8" s="48" t="s">
        <v>39</v>
      </c>
      <c r="O8" s="44">
        <v>1</v>
      </c>
    </row>
    <row r="9" spans="1:16" ht="36" x14ac:dyDescent="0.3">
      <c r="A9" s="91">
        <v>3</v>
      </c>
      <c r="B9" s="67"/>
      <c r="C9" s="69"/>
      <c r="D9" s="46" t="s">
        <v>48</v>
      </c>
      <c r="E9" s="43" t="s">
        <v>49</v>
      </c>
      <c r="F9" s="49">
        <v>45699.509722222225</v>
      </c>
      <c r="G9" s="49">
        <v>45699.620138888888</v>
      </c>
      <c r="H9" s="50">
        <v>0.11041666666666666</v>
      </c>
      <c r="I9" s="43">
        <v>0</v>
      </c>
      <c r="J9" s="47">
        <v>0</v>
      </c>
      <c r="K9" s="54" t="s">
        <v>53</v>
      </c>
      <c r="L9" s="51" t="s">
        <v>38</v>
      </c>
      <c r="M9" s="52">
        <v>-7</v>
      </c>
      <c r="N9" s="48" t="s">
        <v>39</v>
      </c>
      <c r="O9" s="44">
        <v>1</v>
      </c>
    </row>
    <row r="10" spans="1:16" ht="23.15" customHeight="1" x14ac:dyDescent="0.3">
      <c r="A10" s="31"/>
      <c r="B10" s="39"/>
      <c r="C10" s="32"/>
      <c r="D10" s="32"/>
      <c r="E10" s="33"/>
      <c r="F10" s="34"/>
      <c r="G10" s="34"/>
      <c r="H10" s="35"/>
      <c r="I10" s="40"/>
      <c r="J10" s="36"/>
      <c r="K10" s="41"/>
      <c r="L10" s="37"/>
      <c r="M10" s="38"/>
      <c r="N10" s="33"/>
      <c r="O10" s="19"/>
      <c r="P10" s="30"/>
    </row>
    <row r="11" spans="1:16" ht="25" customHeight="1" x14ac:dyDescent="0.3">
      <c r="B11" s="64" t="s">
        <v>56</v>
      </c>
      <c r="C11" s="64"/>
      <c r="D11" s="64"/>
      <c r="E11" s="11"/>
      <c r="F11" s="12"/>
      <c r="G11" s="12"/>
      <c r="H11" s="13"/>
      <c r="I11" s="11"/>
      <c r="J11" s="28"/>
      <c r="K11" s="14"/>
      <c r="L11" s="16"/>
      <c r="M11" s="16"/>
      <c r="N11" s="16"/>
    </row>
    <row r="12" spans="1:16" ht="18" x14ac:dyDescent="0.3">
      <c r="B12" s="61" t="s">
        <v>15</v>
      </c>
      <c r="C12" s="61"/>
      <c r="D12" s="26">
        <v>0</v>
      </c>
      <c r="F12" s="12"/>
      <c r="G12" s="17"/>
      <c r="H12" s="16"/>
      <c r="I12" s="16"/>
      <c r="J12" s="16"/>
      <c r="K12" s="16"/>
      <c r="L12" s="16"/>
      <c r="M12" s="16"/>
      <c r="N12" s="16"/>
    </row>
    <row r="13" spans="1:16" ht="18.75" customHeight="1" x14ac:dyDescent="0.3">
      <c r="B13" s="62" t="s">
        <v>16</v>
      </c>
      <c r="C13" s="63"/>
      <c r="D13" s="26">
        <v>0</v>
      </c>
      <c r="E13" s="10"/>
      <c r="F13" s="16"/>
      <c r="G13" s="16"/>
      <c r="H13" s="16"/>
      <c r="I13" s="16"/>
      <c r="J13" s="16"/>
      <c r="K13" s="16"/>
      <c r="L13" s="16"/>
      <c r="M13" s="16"/>
      <c r="N13" s="16"/>
    </row>
    <row r="14" spans="1:16" ht="18" x14ac:dyDescent="0.3">
      <c r="B14" s="62" t="s">
        <v>17</v>
      </c>
      <c r="C14" s="63"/>
      <c r="D14" s="26">
        <v>0</v>
      </c>
      <c r="E14" s="10"/>
      <c r="F14" s="16"/>
      <c r="G14" s="16"/>
      <c r="H14" s="16"/>
      <c r="I14" s="16"/>
      <c r="J14" s="16"/>
      <c r="K14" s="16"/>
      <c r="L14" s="16"/>
      <c r="M14" s="16"/>
      <c r="N14" s="16"/>
    </row>
    <row r="15" spans="1:16" ht="18.75" customHeight="1" x14ac:dyDescent="0.3">
      <c r="B15" s="81" t="s">
        <v>18</v>
      </c>
      <c r="C15" s="82"/>
      <c r="D15" s="26">
        <v>0</v>
      </c>
      <c r="E15" s="10"/>
      <c r="F15" s="16"/>
      <c r="G15" s="16"/>
      <c r="H15" s="16"/>
      <c r="I15" s="16"/>
      <c r="J15" s="16"/>
      <c r="K15" s="12"/>
      <c r="L15" s="16"/>
      <c r="M15" s="16"/>
      <c r="N15" s="16"/>
    </row>
    <row r="16" spans="1:16" ht="18" x14ac:dyDescent="0.3">
      <c r="B16" s="87" t="s">
        <v>12</v>
      </c>
      <c r="C16" s="88"/>
      <c r="D16" s="26">
        <v>1</v>
      </c>
      <c r="E16" s="3"/>
      <c r="F16" s="16"/>
      <c r="G16" s="16"/>
      <c r="H16" s="16"/>
      <c r="I16" s="16"/>
      <c r="J16" s="16"/>
      <c r="K16" s="16"/>
      <c r="L16" s="16"/>
      <c r="M16" s="16"/>
      <c r="N16" s="16"/>
    </row>
    <row r="17" spans="2:14" ht="18.75" customHeight="1" x14ac:dyDescent="0.3">
      <c r="B17" s="85" t="s">
        <v>18</v>
      </c>
      <c r="C17" s="86"/>
      <c r="D17" s="26">
        <v>0</v>
      </c>
      <c r="E17" s="10"/>
      <c r="F17" s="16"/>
      <c r="G17" s="16"/>
      <c r="H17" s="16"/>
      <c r="I17" s="16"/>
      <c r="J17" s="16"/>
      <c r="K17" s="16"/>
      <c r="L17" s="16"/>
      <c r="M17" s="16"/>
      <c r="N17" s="16"/>
    </row>
    <row r="18" spans="2:14" ht="18.75" customHeight="1" x14ac:dyDescent="0.3">
      <c r="B18" s="83" t="s">
        <v>19</v>
      </c>
      <c r="C18" s="84"/>
      <c r="D18" s="26">
        <v>2</v>
      </c>
      <c r="F18" s="16"/>
      <c r="G18" s="16"/>
      <c r="H18" s="16"/>
      <c r="I18" s="16"/>
      <c r="J18" s="16"/>
      <c r="K18" s="16"/>
      <c r="L18" s="16"/>
      <c r="M18" s="16"/>
      <c r="N18" s="16"/>
    </row>
    <row r="19" spans="2:14" ht="18.75" customHeight="1" x14ac:dyDescent="0.3">
      <c r="B19" s="79" t="s">
        <v>20</v>
      </c>
      <c r="C19" s="80"/>
      <c r="D19" s="27">
        <v>1</v>
      </c>
      <c r="E19" s="5"/>
      <c r="F19" s="16"/>
      <c r="G19" s="16"/>
      <c r="H19" s="16"/>
      <c r="I19" s="16"/>
      <c r="J19" s="16"/>
      <c r="K19" s="16"/>
      <c r="L19" s="16"/>
      <c r="M19" s="16"/>
      <c r="N19" s="16"/>
    </row>
    <row r="20" spans="2:14" ht="18" x14ac:dyDescent="0.3">
      <c r="B20" s="59" t="s">
        <v>22</v>
      </c>
      <c r="C20" s="60"/>
      <c r="D20" s="26">
        <v>0</v>
      </c>
      <c r="E20" s="5"/>
      <c r="F20" s="16"/>
      <c r="G20" s="16"/>
      <c r="H20" s="16"/>
      <c r="I20" s="16"/>
      <c r="J20" s="16"/>
      <c r="K20" s="16"/>
      <c r="L20" s="16"/>
      <c r="M20" s="16"/>
      <c r="N20" s="16"/>
    </row>
    <row r="21" spans="2:14" ht="18.75" customHeight="1" x14ac:dyDescent="0.3">
      <c r="B21" s="89" t="s">
        <v>21</v>
      </c>
      <c r="C21" s="90"/>
      <c r="D21" s="26">
        <v>0</v>
      </c>
      <c r="F21" s="16"/>
      <c r="G21" s="16"/>
      <c r="H21" s="16"/>
      <c r="I21" s="16"/>
      <c r="J21" s="16"/>
      <c r="K21" s="16"/>
      <c r="L21" s="16"/>
      <c r="M21" s="16"/>
      <c r="N21" s="16"/>
    </row>
    <row r="22" spans="2:14" ht="7.5" customHeight="1" x14ac:dyDescent="0.3">
      <c r="B22" s="6"/>
      <c r="C22" s="6"/>
      <c r="D22" s="2"/>
      <c r="F22" s="16"/>
      <c r="G22" s="16"/>
      <c r="H22" s="16"/>
      <c r="I22" s="16"/>
      <c r="J22" s="16"/>
      <c r="K22" s="16"/>
      <c r="L22" s="16"/>
      <c r="M22" s="16"/>
      <c r="N22" s="16"/>
    </row>
    <row r="23" spans="2:14" ht="60.75" customHeight="1" x14ac:dyDescent="0.3">
      <c r="B23" s="77" t="s">
        <v>27</v>
      </c>
      <c r="C23" s="78"/>
      <c r="D23" s="20">
        <f>SUM(I7:I9)</f>
        <v>2541</v>
      </c>
      <c r="E23" s="57" t="s">
        <v>36</v>
      </c>
      <c r="F23" s="58"/>
      <c r="G23" s="20">
        <f>SUMIF(N7:N9,"да",I7:I9)</f>
        <v>2541</v>
      </c>
      <c r="H23" s="57" t="s">
        <v>28</v>
      </c>
      <c r="I23" s="58"/>
      <c r="J23" s="20">
        <f>D23-G23</f>
        <v>0</v>
      </c>
      <c r="M23" s="1"/>
      <c r="N23" s="4"/>
    </row>
    <row r="24" spans="2:14" ht="6.75" customHeight="1" x14ac:dyDescent="0.3">
      <c r="B24" s="42"/>
      <c r="C24" s="42"/>
      <c r="D24" s="21"/>
      <c r="E24" s="22"/>
      <c r="F24" s="23"/>
      <c r="G24" s="22"/>
      <c r="H24" s="22"/>
      <c r="I24" s="23"/>
      <c r="J24" s="22"/>
      <c r="K24" s="18"/>
      <c r="L24" s="1"/>
      <c r="M24" s="1"/>
      <c r="N24" s="4"/>
    </row>
    <row r="25" spans="2:14" ht="51" customHeight="1" x14ac:dyDescent="0.3">
      <c r="B25" s="77" t="s">
        <v>29</v>
      </c>
      <c r="C25" s="78"/>
      <c r="D25" s="29">
        <f>SUM(H7:H9)</f>
        <v>0.27708333333333335</v>
      </c>
      <c r="E25" s="57" t="s">
        <v>30</v>
      </c>
      <c r="F25" s="58"/>
      <c r="G25" s="24">
        <f>SUMIF(N7:N9,"да",H7:H9)</f>
        <v>0.27708333333333335</v>
      </c>
      <c r="H25" s="57" t="s">
        <v>31</v>
      </c>
      <c r="I25" s="58"/>
      <c r="J25" s="24">
        <f>D25-G25</f>
        <v>0</v>
      </c>
      <c r="M25" s="1"/>
      <c r="N25" s="4"/>
    </row>
    <row r="26" spans="2:14" ht="8.25" customHeight="1" x14ac:dyDescent="0.3">
      <c r="B26" s="42"/>
      <c r="C26" s="42"/>
      <c r="D26" s="25"/>
      <c r="E26" s="22"/>
      <c r="F26" s="22"/>
      <c r="G26" s="25" t="s">
        <v>35</v>
      </c>
      <c r="H26" s="22"/>
      <c r="I26" s="22"/>
      <c r="J26" s="25"/>
      <c r="M26" s="1"/>
      <c r="N26" s="4"/>
    </row>
    <row r="27" spans="2:14" ht="51" customHeight="1" x14ac:dyDescent="0.3">
      <c r="B27" s="77" t="s">
        <v>32</v>
      </c>
      <c r="C27" s="78"/>
      <c r="D27" s="20">
        <f>SUM(O7:O9)</f>
        <v>3</v>
      </c>
      <c r="E27" s="57" t="s">
        <v>33</v>
      </c>
      <c r="F27" s="58"/>
      <c r="G27" s="20">
        <f>SUMIF(N7:N9,"да",O7:O9)</f>
        <v>3</v>
      </c>
      <c r="H27" s="57" t="s">
        <v>34</v>
      </c>
      <c r="I27" s="58"/>
      <c r="J27" s="20">
        <f>D27-G27</f>
        <v>0</v>
      </c>
      <c r="M27" s="1"/>
      <c r="N27" s="4"/>
    </row>
    <row r="28" spans="2:14" ht="21.5" x14ac:dyDescent="0.3">
      <c r="B28" s="7" t="s">
        <v>13</v>
      </c>
      <c r="C28" s="7"/>
      <c r="G28" s="9"/>
      <c r="H28" s="9"/>
      <c r="I28" s="9"/>
      <c r="J28" s="9"/>
      <c r="K28" s="9"/>
      <c r="L28" s="4"/>
      <c r="M28" s="4"/>
      <c r="N28" s="4"/>
    </row>
    <row r="29" spans="2:14" ht="12.75" customHeight="1" x14ac:dyDescent="0.3">
      <c r="B29" s="76" t="s">
        <v>37</v>
      </c>
      <c r="C29" s="76"/>
      <c r="G29" s="9"/>
      <c r="H29" s="9"/>
      <c r="I29" s="9"/>
      <c r="J29" s="9"/>
      <c r="K29" s="9"/>
      <c r="L29" s="4"/>
      <c r="M29" s="4"/>
    </row>
    <row r="30" spans="2:14" x14ac:dyDescent="0.3">
      <c r="F30" s="15"/>
      <c r="G30" s="15"/>
      <c r="H30" s="15"/>
    </row>
  </sheetData>
  <sortState ref="B7:N10">
    <sortCondition ref="F7:F10"/>
  </sortState>
  <mergeCells count="40">
    <mergeCell ref="B29:C29"/>
    <mergeCell ref="B27:C27"/>
    <mergeCell ref="B25:C25"/>
    <mergeCell ref="B19:C19"/>
    <mergeCell ref="B15:C15"/>
    <mergeCell ref="B18:C18"/>
    <mergeCell ref="B17:C17"/>
    <mergeCell ref="B16:C16"/>
    <mergeCell ref="B21:C21"/>
    <mergeCell ref="B23:C23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K5:K6"/>
    <mergeCell ref="H27:I27"/>
    <mergeCell ref="B20:C20"/>
    <mergeCell ref="H23:I23"/>
    <mergeCell ref="E25:F25"/>
    <mergeCell ref="H25:I25"/>
    <mergeCell ref="B12:C12"/>
    <mergeCell ref="B13:C13"/>
    <mergeCell ref="B11:D11"/>
    <mergeCell ref="B14:C14"/>
    <mergeCell ref="E27:F27"/>
    <mergeCell ref="E23:F23"/>
    <mergeCell ref="B7:B9"/>
    <mergeCell ref="C8:C9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</cp:lastModifiedBy>
  <cp:lastPrinted>2024-05-20T02:37:45Z</cp:lastPrinted>
  <dcterms:created xsi:type="dcterms:W3CDTF">1996-10-08T23:32:33Z</dcterms:created>
  <dcterms:modified xsi:type="dcterms:W3CDTF">2025-02-16T15:09:35Z</dcterms:modified>
</cp:coreProperties>
</file>