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2\"/>
    </mc:Choice>
  </mc:AlternateContent>
  <bookViews>
    <workbookView showHorizontalScroll="0" showVerticalScroll="0" showSheetTabs="0" xWindow="0" yWindow="0" windowWidth="28800" windowHeight="1231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36" i="12" l="1"/>
  <c r="D36" i="12"/>
  <c r="G34" i="12"/>
  <c r="D34" i="12"/>
  <c r="G32" i="12"/>
  <c r="D32" i="12"/>
  <c r="J36" i="12" l="1"/>
  <c r="J34" i="12" l="1"/>
  <c r="J32" i="12"/>
  <c r="H12" i="12"/>
  <c r="H11" i="12"/>
  <c r="H10" i="12"/>
  <c r="H9" i="12"/>
  <c r="H17" i="12" l="1"/>
</calcChain>
</file>

<file path=xl/sharedStrings.xml><?xml version="1.0" encoding="utf-8"?>
<sst xmlns="http://schemas.openxmlformats.org/spreadsheetml/2006/main" count="111" uniqueCount="76">
  <si>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</si>
  <si>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</si>
  <si>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</si>
  <si>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</si>
  <si>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</si>
  <si>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</si>
  <si>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</si>
  <si>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</si>
  <si>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</si>
  <si>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</si>
  <si>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</si>
  <si>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</si>
  <si>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</si>
  <si>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</si>
  <si>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</si>
  <si>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</si>
  <si>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</si>
  <si>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</si>
  <si>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</si>
  <si>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</si>
  <si>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</si>
  <si>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</si>
  <si>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</si>
  <si>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</si>
  <si>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</si>
  <si>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</si>
  <si>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</si>
  <si>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</si>
  <si>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</si>
  <si>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</si>
  <si>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</si>
  <si>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</si>
  <si>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</si>
  <si>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</si>
  <si>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</si>
  <si>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</si>
  <si>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Исполнитель :  ДОДС Лаврентьев В.О.</t>
  </si>
  <si>
    <t>Няганский ф-л 
АО "ЮРЭСК"</t>
  </si>
  <si>
    <t>г. Нягань</t>
  </si>
  <si>
    <t>нет</t>
  </si>
  <si>
    <t>за период с 08:00 09.02.26 по 08:00 16.02.26.</t>
  </si>
  <si>
    <t>п. Лорба</t>
  </si>
  <si>
    <t>ДФЗ, НАПВ, УРПВ</t>
  </si>
  <si>
    <t>Причина отключения устанавливается. ИМФ ПС Красноленинаская: L = 71,4 км, ф. В, 3Io = 0,72 кА, 3Uo = 0,9 кВ, Iкз = 1,22 кА.</t>
  </si>
  <si>
    <t>ЖО/СЗ - 0</t>
  </si>
  <si>
    <t>ДФЗ, НАПВ, НРПВ</t>
  </si>
  <si>
    <t>Причина отключения устанавливается. ИМФ ПС Красноленинаская: L = 75,2 км, ф. В, 3Io = 0,69 кА, 3Uo = 0,1 кВ, Iкз = 1,21 кА.</t>
  </si>
  <si>
    <t xml:space="preserve">Причина отключения устанавливается. </t>
  </si>
  <si>
    <t>РП 10 кВ №5-13, ВЛ-10 кВ ф. МК-156</t>
  </si>
  <si>
    <t>РП 10 кВ №5-13, ВЛ-10 кВ ф. УБР-2</t>
  </si>
  <si>
    <t>РП 10 кВ №15, ВЛ-10 кВ ф. РП-15-14</t>
  </si>
  <si>
    <t>ТО</t>
  </si>
  <si>
    <t>РТП 10 кВ №5-20, 
ВЛ-10 кВ ф. Поселок</t>
  </si>
  <si>
    <t>п. Октябрьское</t>
  </si>
  <si>
    <t>ВЛ-110 кВ Октябрьская-Кода-2</t>
  </si>
  <si>
    <t>ТО, 1,2ст. ДЗ, НАПВ, УРПВ</t>
  </si>
  <si>
    <t>ВЛ-110 кВ Красноленинская-Рогожниковская-1</t>
  </si>
  <si>
    <t>ВЛ-110 кВ Красноленинская-Рогожниковская-2</t>
  </si>
  <si>
    <t>Кондинский ф-л 
АО "ЮРЭСК"</t>
  </si>
  <si>
    <t>п. Половинка</t>
  </si>
  <si>
    <t>ПС 35 кВ Половинка, 1Т</t>
  </si>
  <si>
    <t xml:space="preserve">Причина отключения устанавливается (АВР-10/0,4 успешное). </t>
  </si>
  <si>
    <t>РТП 10 кВ №5-6, ВЛ-10 кВ ф. КОС-3</t>
  </si>
  <si>
    <t>ТО, УРПВ</t>
  </si>
  <si>
    <t>ПС 220 кВ Вандмтор, ВЛ-10 кВ УПТК</t>
  </si>
  <si>
    <t>ТО, НАПВ, УРПВ</t>
  </si>
  <si>
    <t>ПС 110 кВ Чара, ВЛ-10 кВ Финский комплекс</t>
  </si>
  <si>
    <t>ТО, УАПВ</t>
  </si>
  <si>
    <t>ПС 110 кВ Кода, ВЛ-10 кВ Пождепо</t>
  </si>
  <si>
    <t xml:space="preserve">Причина отключения устанавливается (метель). </t>
  </si>
  <si>
    <t xml:space="preserve">РП 5-14, ВЛ-10 кВ ЦБПО ЭПУ </t>
  </si>
  <si>
    <t>Отгорание провода на проходном изоляторе ТП 5-1459 ф."А" с касанием соседней фазы.</t>
  </si>
  <si>
    <t>Повреждение ОПН и опорного изолятора на РЛНД-10 кВ оп.№5/1, (отпайка потребителя).</t>
  </si>
  <si>
    <t>из них   недоотпуск  в  сетях АО "ЮРЭСК" ( кВт*ч)-</t>
  </si>
  <si>
    <t>,</t>
  </si>
  <si>
    <t>ДЗТ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</si>
</sst>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wrapText="1"/>
    </xf>
    <xf numFmtId="0" fontId="39" fillId="2" borderId="8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45"/>
  <sheetViews>
    <sheetView tabSelected="1" view="pageBreakPreview" zoomScale="55" zoomScaleNormal="93" zoomScaleSheetLayoutView="55" workbookViewId="0">
      <selection activeCell="K28" sqref="K2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40.71093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28"/>
    </row>
    <row r="2" spans="1:15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5" ht="15.75" x14ac:dyDescent="0.2">
      <c r="A3" s="84" t="s">
        <v>40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5" ht="15.75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5" x14ac:dyDescent="0.2">
      <c r="A5" s="65" t="s">
        <v>14</v>
      </c>
      <c r="B5" s="65" t="s">
        <v>4</v>
      </c>
      <c r="C5" s="82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26</v>
      </c>
      <c r="K5" s="65" t="s">
        <v>0</v>
      </c>
      <c r="L5" s="65" t="s">
        <v>8</v>
      </c>
      <c r="M5" s="65" t="s">
        <v>24</v>
      </c>
      <c r="N5" s="65" t="s">
        <v>25</v>
      </c>
    </row>
    <row r="6" spans="1:15" ht="52.5" customHeight="1" x14ac:dyDescent="0.2">
      <c r="A6" s="65"/>
      <c r="B6" s="65"/>
      <c r="C6" s="83"/>
      <c r="D6" s="65"/>
      <c r="E6" s="65"/>
      <c r="F6" s="29" t="s">
        <v>1</v>
      </c>
      <c r="G6" s="29" t="s">
        <v>2</v>
      </c>
      <c r="H6" s="65"/>
      <c r="I6" s="65"/>
      <c r="J6" s="65"/>
      <c r="K6" s="86"/>
      <c r="L6" s="65"/>
      <c r="M6" s="65"/>
      <c r="N6" s="65"/>
    </row>
    <row r="7" spans="1:15" ht="54.95" customHeight="1" x14ac:dyDescent="0.2">
      <c r="A7" s="31">
        <v>1</v>
      </c>
      <c r="B7" s="77" t="s">
        <v>37</v>
      </c>
      <c r="C7" s="75" t="s">
        <v>41</v>
      </c>
      <c r="D7" s="33" t="s">
        <v>56</v>
      </c>
      <c r="E7" s="34" t="s">
        <v>42</v>
      </c>
      <c r="F7" s="35">
        <v>46067.873611111114</v>
      </c>
      <c r="G7" s="35">
        <v>46067.879861111112</v>
      </c>
      <c r="H7" s="36">
        <v>6.2499999999999995E-3</v>
      </c>
      <c r="I7" s="37">
        <v>6</v>
      </c>
      <c r="J7" s="34">
        <v>7</v>
      </c>
      <c r="K7" s="43" t="s">
        <v>43</v>
      </c>
      <c r="L7" s="38" t="s">
        <v>44</v>
      </c>
      <c r="M7" s="30">
        <v>-18</v>
      </c>
      <c r="N7" s="39" t="s">
        <v>39</v>
      </c>
      <c r="O7" s="63">
        <v>1</v>
      </c>
    </row>
    <row r="8" spans="1:15" ht="54.95" customHeight="1" x14ac:dyDescent="0.2">
      <c r="A8" s="31">
        <v>2</v>
      </c>
      <c r="B8" s="78"/>
      <c r="C8" s="76"/>
      <c r="D8" s="33" t="s">
        <v>57</v>
      </c>
      <c r="E8" s="34" t="s">
        <v>45</v>
      </c>
      <c r="F8" s="35">
        <v>46067.902083333334</v>
      </c>
      <c r="G8" s="35"/>
      <c r="H8" s="36"/>
      <c r="I8" s="37">
        <v>0</v>
      </c>
      <c r="J8" s="34">
        <v>0</v>
      </c>
      <c r="K8" s="43" t="s">
        <v>46</v>
      </c>
      <c r="L8" s="38" t="s">
        <v>44</v>
      </c>
      <c r="M8" s="30">
        <v>-18</v>
      </c>
      <c r="N8" s="39" t="s">
        <v>39</v>
      </c>
      <c r="O8" s="63">
        <v>1</v>
      </c>
    </row>
    <row r="9" spans="1:15" ht="39.950000000000003" customHeight="1" x14ac:dyDescent="0.2">
      <c r="A9" s="31">
        <v>3</v>
      </c>
      <c r="B9" s="78"/>
      <c r="C9" s="75" t="s">
        <v>38</v>
      </c>
      <c r="D9" s="33" t="s">
        <v>62</v>
      </c>
      <c r="E9" s="47" t="s">
        <v>51</v>
      </c>
      <c r="F9" s="35">
        <v>46068.547222222223</v>
      </c>
      <c r="G9" s="35">
        <v>46068.557638888888</v>
      </c>
      <c r="H9" s="36">
        <f>G9-F9</f>
        <v>1.0416666664241347E-2</v>
      </c>
      <c r="I9" s="51">
        <v>272</v>
      </c>
      <c r="J9" s="47">
        <v>459</v>
      </c>
      <c r="K9" s="44" t="s">
        <v>71</v>
      </c>
      <c r="L9" s="49" t="s">
        <v>39</v>
      </c>
      <c r="M9" s="30">
        <v>-10</v>
      </c>
      <c r="N9" s="45" t="s">
        <v>35</v>
      </c>
      <c r="O9" s="63">
        <v>1</v>
      </c>
    </row>
    <row r="10" spans="1:15" ht="39.950000000000003" customHeight="1" x14ac:dyDescent="0.2">
      <c r="A10" s="55">
        <v>4</v>
      </c>
      <c r="B10" s="78"/>
      <c r="C10" s="79"/>
      <c r="D10" s="33" t="s">
        <v>48</v>
      </c>
      <c r="E10" s="47" t="s">
        <v>63</v>
      </c>
      <c r="F10" s="35">
        <v>46068.697916666664</v>
      </c>
      <c r="G10" s="35">
        <v>46068.715277777781</v>
      </c>
      <c r="H10" s="36">
        <f t="shared" ref="H10:H12" si="0">G10-F10</f>
        <v>1.7361111116770189E-2</v>
      </c>
      <c r="I10" s="51">
        <v>97</v>
      </c>
      <c r="J10" s="47">
        <v>0</v>
      </c>
      <c r="K10" s="43" t="s">
        <v>47</v>
      </c>
      <c r="L10" s="49" t="s">
        <v>39</v>
      </c>
      <c r="M10" s="30">
        <v>-8</v>
      </c>
      <c r="N10" s="45" t="s">
        <v>35</v>
      </c>
      <c r="O10" s="63">
        <v>1</v>
      </c>
    </row>
    <row r="11" spans="1:15" ht="39.950000000000003" customHeight="1" x14ac:dyDescent="0.2">
      <c r="A11" s="55">
        <v>5</v>
      </c>
      <c r="B11" s="78"/>
      <c r="C11" s="79"/>
      <c r="D11" s="33" t="s">
        <v>49</v>
      </c>
      <c r="E11" s="47" t="s">
        <v>63</v>
      </c>
      <c r="F11" s="35">
        <v>46068.697916666664</v>
      </c>
      <c r="G11" s="35">
        <v>46068.716666666667</v>
      </c>
      <c r="H11" s="36">
        <f t="shared" si="0"/>
        <v>1.8750000002910383E-2</v>
      </c>
      <c r="I11" s="51">
        <v>35</v>
      </c>
      <c r="J11" s="47">
        <v>0</v>
      </c>
      <c r="K11" s="43" t="s">
        <v>47</v>
      </c>
      <c r="L11" s="49" t="s">
        <v>39</v>
      </c>
      <c r="M11" s="30">
        <v>-8</v>
      </c>
      <c r="N11" s="45" t="s">
        <v>35</v>
      </c>
      <c r="O11" s="63">
        <v>1</v>
      </c>
    </row>
    <row r="12" spans="1:15" ht="39.950000000000003" customHeight="1" x14ac:dyDescent="0.2">
      <c r="A12" s="55">
        <v>6</v>
      </c>
      <c r="B12" s="78"/>
      <c r="C12" s="79"/>
      <c r="D12" s="33" t="s">
        <v>50</v>
      </c>
      <c r="E12" s="47" t="s">
        <v>51</v>
      </c>
      <c r="F12" s="35">
        <v>46068.697916666664</v>
      </c>
      <c r="G12" s="35">
        <v>46068.727777777778</v>
      </c>
      <c r="H12" s="36">
        <f t="shared" si="0"/>
        <v>2.9861111113859806E-2</v>
      </c>
      <c r="I12" s="51">
        <v>279</v>
      </c>
      <c r="J12" s="47">
        <v>0</v>
      </c>
      <c r="K12" s="43" t="s">
        <v>47</v>
      </c>
      <c r="L12" s="49" t="s">
        <v>39</v>
      </c>
      <c r="M12" s="30">
        <v>-8</v>
      </c>
      <c r="N12" s="45" t="s">
        <v>35</v>
      </c>
      <c r="O12" s="63">
        <v>1</v>
      </c>
    </row>
    <row r="13" spans="1:15" ht="39.950000000000003" customHeight="1" x14ac:dyDescent="0.2">
      <c r="A13" s="55">
        <v>7</v>
      </c>
      <c r="B13" s="78"/>
      <c r="C13" s="79"/>
      <c r="D13" s="33" t="s">
        <v>52</v>
      </c>
      <c r="E13" s="47" t="s">
        <v>51</v>
      </c>
      <c r="F13" s="35">
        <v>46068.813888888886</v>
      </c>
      <c r="G13" s="35">
        <v>46068.848611111112</v>
      </c>
      <c r="H13" s="36">
        <v>3.4722222222222224E-2</v>
      </c>
      <c r="I13" s="51">
        <v>398</v>
      </c>
      <c r="J13" s="47">
        <v>314</v>
      </c>
      <c r="K13" s="44" t="s">
        <v>72</v>
      </c>
      <c r="L13" s="49" t="s">
        <v>39</v>
      </c>
      <c r="M13" s="30">
        <v>-10</v>
      </c>
      <c r="N13" s="46" t="s">
        <v>39</v>
      </c>
      <c r="O13" s="63">
        <v>1</v>
      </c>
    </row>
    <row r="14" spans="1:15" ht="39.950000000000003" customHeight="1" x14ac:dyDescent="0.2">
      <c r="A14" s="55">
        <v>8</v>
      </c>
      <c r="B14" s="78"/>
      <c r="C14" s="79"/>
      <c r="D14" s="33" t="s">
        <v>64</v>
      </c>
      <c r="E14" s="47" t="s">
        <v>65</v>
      </c>
      <c r="F14" s="35">
        <v>46069.169444444444</v>
      </c>
      <c r="G14" s="35">
        <v>46069.176388888889</v>
      </c>
      <c r="H14" s="36">
        <v>6.9444444444444441E-3</v>
      </c>
      <c r="I14" s="51">
        <v>29</v>
      </c>
      <c r="J14" s="47">
        <v>15</v>
      </c>
      <c r="K14" s="43" t="s">
        <v>47</v>
      </c>
      <c r="L14" s="49" t="s">
        <v>39</v>
      </c>
      <c r="M14" s="30">
        <v>-10</v>
      </c>
      <c r="N14" s="45" t="s">
        <v>35</v>
      </c>
      <c r="O14" s="63">
        <v>1</v>
      </c>
    </row>
    <row r="15" spans="1:15" ht="39.950000000000003" customHeight="1" x14ac:dyDescent="0.2">
      <c r="A15" s="55">
        <v>9</v>
      </c>
      <c r="B15" s="78"/>
      <c r="C15" s="79"/>
      <c r="D15" s="33" t="s">
        <v>66</v>
      </c>
      <c r="E15" s="52" t="s">
        <v>67</v>
      </c>
      <c r="F15" s="35">
        <v>46069.231249999997</v>
      </c>
      <c r="G15" s="35">
        <v>46069.231249999997</v>
      </c>
      <c r="H15" s="36">
        <v>0</v>
      </c>
      <c r="I15" s="52">
        <v>0</v>
      </c>
      <c r="J15" s="52">
        <v>0</v>
      </c>
      <c r="K15" s="43" t="s">
        <v>69</v>
      </c>
      <c r="L15" s="49" t="s">
        <v>39</v>
      </c>
      <c r="M15" s="30">
        <v>-10</v>
      </c>
      <c r="N15" s="45" t="s">
        <v>35</v>
      </c>
      <c r="O15" s="63">
        <v>1</v>
      </c>
    </row>
    <row r="16" spans="1:15" ht="39.950000000000003" customHeight="1" x14ac:dyDescent="0.2">
      <c r="A16" s="55">
        <v>10</v>
      </c>
      <c r="B16" s="78"/>
      <c r="C16" s="76"/>
      <c r="D16" s="33" t="s">
        <v>70</v>
      </c>
      <c r="E16" s="56" t="s">
        <v>51</v>
      </c>
      <c r="F16" s="35">
        <v>46069.295138888891</v>
      </c>
      <c r="G16" s="35">
        <v>46069.306944444441</v>
      </c>
      <c r="H16" s="36">
        <v>1.1805555555555555E-2</v>
      </c>
      <c r="I16" s="56">
        <v>40</v>
      </c>
      <c r="J16" s="56">
        <v>0</v>
      </c>
      <c r="K16" s="43" t="s">
        <v>47</v>
      </c>
      <c r="L16" s="49" t="s">
        <v>39</v>
      </c>
      <c r="M16" s="30">
        <v>-10</v>
      </c>
      <c r="N16" s="45" t="s">
        <v>35</v>
      </c>
      <c r="O16" s="63">
        <v>1</v>
      </c>
    </row>
    <row r="17" spans="1:15" ht="39.950000000000003" customHeight="1" x14ac:dyDescent="0.2">
      <c r="A17" s="55">
        <v>11</v>
      </c>
      <c r="B17" s="78"/>
      <c r="C17" s="75" t="s">
        <v>53</v>
      </c>
      <c r="D17" s="33" t="s">
        <v>54</v>
      </c>
      <c r="E17" s="40" t="s">
        <v>55</v>
      </c>
      <c r="F17" s="35">
        <v>46068.788194444445</v>
      </c>
      <c r="G17" s="35">
        <v>46068.79791666667</v>
      </c>
      <c r="H17" s="36">
        <f t="shared" ref="H17" si="1">G17-F17</f>
        <v>9.7222222248092294E-3</v>
      </c>
      <c r="I17" s="37">
        <v>0</v>
      </c>
      <c r="J17" s="40">
        <v>0</v>
      </c>
      <c r="K17" s="43" t="s">
        <v>61</v>
      </c>
      <c r="L17" s="49" t="s">
        <v>39</v>
      </c>
      <c r="M17" s="30">
        <v>-10</v>
      </c>
      <c r="N17" s="42" t="s">
        <v>39</v>
      </c>
      <c r="O17" s="63">
        <v>1</v>
      </c>
    </row>
    <row r="18" spans="1:15" ht="39.950000000000003" customHeight="1" x14ac:dyDescent="0.2">
      <c r="A18" s="55">
        <v>12</v>
      </c>
      <c r="B18" s="54"/>
      <c r="C18" s="76"/>
      <c r="D18" s="33" t="s">
        <v>68</v>
      </c>
      <c r="E18" s="53" t="s">
        <v>67</v>
      </c>
      <c r="F18" s="35">
        <v>46069.252083333333</v>
      </c>
      <c r="G18" s="35">
        <v>46069.252083333333</v>
      </c>
      <c r="H18" s="36">
        <v>0</v>
      </c>
      <c r="I18" s="53">
        <v>0</v>
      </c>
      <c r="J18" s="53">
        <v>0</v>
      </c>
      <c r="K18" s="43" t="s">
        <v>69</v>
      </c>
      <c r="L18" s="49" t="s">
        <v>39</v>
      </c>
      <c r="M18" s="30">
        <v>-10</v>
      </c>
      <c r="N18" s="45" t="s">
        <v>39</v>
      </c>
      <c r="O18" s="63">
        <v>1</v>
      </c>
    </row>
    <row r="19" spans="1:15" ht="39.950000000000003" customHeight="1" x14ac:dyDescent="0.2">
      <c r="A19" s="55">
        <v>13</v>
      </c>
      <c r="B19" s="50" t="s">
        <v>58</v>
      </c>
      <c r="C19" s="32" t="s">
        <v>59</v>
      </c>
      <c r="D19" s="48" t="s">
        <v>60</v>
      </c>
      <c r="E19" s="32" t="s">
        <v>75</v>
      </c>
      <c r="F19" s="35">
        <v>46068.68472222222</v>
      </c>
      <c r="G19" s="35">
        <v>46068.68472222222</v>
      </c>
      <c r="H19" s="36">
        <v>0</v>
      </c>
      <c r="I19" s="64">
        <v>0</v>
      </c>
      <c r="J19" s="64">
        <v>0</v>
      </c>
      <c r="K19" s="43" t="s">
        <v>61</v>
      </c>
      <c r="L19" s="49" t="s">
        <v>39</v>
      </c>
      <c r="M19" s="30">
        <v>-10</v>
      </c>
      <c r="N19" s="41" t="s">
        <v>35</v>
      </c>
      <c r="O19" s="63">
        <v>1</v>
      </c>
    </row>
    <row r="20" spans="1:15" ht="29.1" customHeight="1" x14ac:dyDescent="0.2">
      <c r="A20" s="20"/>
      <c r="B20" s="74"/>
      <c r="C20" s="74"/>
      <c r="D20" s="74"/>
      <c r="E20" s="21"/>
      <c r="F20" s="25"/>
      <c r="G20" s="25"/>
      <c r="H20" s="22"/>
      <c r="I20" s="21"/>
      <c r="J20" s="23"/>
      <c r="K20" s="26"/>
      <c r="L20" s="27"/>
      <c r="M20" s="24"/>
      <c r="N20" s="24"/>
    </row>
    <row r="21" spans="1:15" ht="18.75" x14ac:dyDescent="0.2">
      <c r="B21" s="70" t="s">
        <v>15</v>
      </c>
      <c r="C21" s="71"/>
      <c r="D21" s="18">
        <v>2</v>
      </c>
      <c r="F21" s="11"/>
      <c r="G21" s="14"/>
      <c r="H21" s="13"/>
      <c r="I21" s="13"/>
      <c r="J21" s="13"/>
      <c r="K21" s="13"/>
      <c r="L21" s="13"/>
      <c r="M21" s="13"/>
      <c r="N21" s="13"/>
    </row>
    <row r="22" spans="1:15" ht="18.75" customHeight="1" x14ac:dyDescent="0.2">
      <c r="B22" s="72" t="s">
        <v>16</v>
      </c>
      <c r="C22" s="73"/>
      <c r="D22" s="18">
        <v>2</v>
      </c>
      <c r="E22" s="10"/>
      <c r="F22" s="13"/>
      <c r="G22" s="13"/>
      <c r="H22" s="13"/>
      <c r="I22" s="13"/>
      <c r="J22" s="13"/>
      <c r="K22" s="13"/>
      <c r="L22" s="13"/>
      <c r="M22" s="13"/>
      <c r="N22" s="13"/>
    </row>
    <row r="23" spans="1:15" ht="18.75" x14ac:dyDescent="0.2">
      <c r="B23" s="72" t="s">
        <v>17</v>
      </c>
      <c r="C23" s="73"/>
      <c r="D23" s="18">
        <v>0</v>
      </c>
      <c r="E23" s="10"/>
      <c r="F23" s="13"/>
      <c r="G23" s="13"/>
      <c r="H23" s="13"/>
      <c r="I23" s="13"/>
      <c r="J23" s="13"/>
      <c r="K23" s="13"/>
      <c r="L23" s="13"/>
      <c r="M23" s="13"/>
      <c r="N23" s="13"/>
    </row>
    <row r="24" spans="1:15" ht="18.75" customHeight="1" x14ac:dyDescent="0.2">
      <c r="B24" s="92" t="s">
        <v>18</v>
      </c>
      <c r="C24" s="93"/>
      <c r="D24" s="18">
        <v>0</v>
      </c>
      <c r="E24" s="10"/>
      <c r="F24" s="13"/>
      <c r="G24" s="13"/>
      <c r="H24" s="13"/>
      <c r="I24" s="13"/>
      <c r="J24" s="13"/>
      <c r="K24" s="11"/>
      <c r="L24" s="13"/>
      <c r="M24" s="13"/>
      <c r="N24" s="13"/>
    </row>
    <row r="25" spans="1:15" ht="18.75" x14ac:dyDescent="0.2">
      <c r="B25" s="98" t="s">
        <v>12</v>
      </c>
      <c r="C25" s="99"/>
      <c r="D25" s="18">
        <v>0</v>
      </c>
      <c r="E25" s="3"/>
      <c r="F25" s="13"/>
      <c r="G25" s="13"/>
      <c r="H25" s="13"/>
      <c r="I25" s="13"/>
      <c r="J25" s="13"/>
      <c r="K25" s="13"/>
      <c r="L25" s="13"/>
      <c r="M25" s="13"/>
      <c r="N25" s="13"/>
    </row>
    <row r="26" spans="1:15" ht="18.75" customHeight="1" x14ac:dyDescent="0.2">
      <c r="B26" s="96" t="s">
        <v>18</v>
      </c>
      <c r="C26" s="97"/>
      <c r="D26" s="18">
        <v>0</v>
      </c>
      <c r="E26" s="10"/>
      <c r="F26" s="13"/>
      <c r="G26" s="13"/>
      <c r="H26" s="13"/>
      <c r="I26" s="13"/>
      <c r="J26" s="13"/>
      <c r="K26" s="13"/>
      <c r="L26" s="13"/>
      <c r="M26" s="13"/>
      <c r="N26" s="13"/>
    </row>
    <row r="27" spans="1:15" ht="18.75" customHeight="1" x14ac:dyDescent="0.2">
      <c r="B27" s="94" t="s">
        <v>19</v>
      </c>
      <c r="C27" s="95"/>
      <c r="D27" s="18">
        <v>1</v>
      </c>
      <c r="F27" s="13"/>
      <c r="G27" s="13"/>
      <c r="H27" s="13"/>
      <c r="I27" s="13"/>
      <c r="J27" s="13"/>
      <c r="K27" s="13"/>
      <c r="L27" s="13"/>
      <c r="M27" s="13"/>
      <c r="N27" s="13"/>
    </row>
    <row r="28" spans="1:15" ht="18.75" customHeight="1" x14ac:dyDescent="0.2">
      <c r="B28" s="90" t="s">
        <v>20</v>
      </c>
      <c r="C28" s="91"/>
      <c r="D28" s="19">
        <v>11</v>
      </c>
      <c r="E28" s="5"/>
      <c r="F28" s="13"/>
      <c r="G28" s="13"/>
      <c r="H28" s="13"/>
      <c r="I28" s="13"/>
      <c r="J28" s="13"/>
      <c r="K28" s="13"/>
      <c r="L28" s="13"/>
      <c r="M28" s="13"/>
      <c r="N28" s="13"/>
    </row>
    <row r="29" spans="1:15" ht="18.75" x14ac:dyDescent="0.2">
      <c r="B29" s="68" t="s">
        <v>22</v>
      </c>
      <c r="C29" s="69"/>
      <c r="D29" s="18">
        <v>0</v>
      </c>
      <c r="E29" s="5"/>
      <c r="F29" s="13"/>
      <c r="G29" s="13"/>
      <c r="H29" s="13"/>
      <c r="I29" s="13"/>
      <c r="J29" s="13"/>
      <c r="K29" s="13"/>
      <c r="L29" s="13"/>
      <c r="M29" s="13"/>
      <c r="N29" s="13"/>
    </row>
    <row r="30" spans="1:15" ht="18.75" customHeight="1" x14ac:dyDescent="0.2">
      <c r="B30" s="100" t="s">
        <v>21</v>
      </c>
      <c r="C30" s="101"/>
      <c r="D30" s="18">
        <v>0</v>
      </c>
      <c r="F30" s="13"/>
      <c r="G30" s="13"/>
      <c r="H30" s="13"/>
      <c r="I30" s="13"/>
      <c r="J30" s="13"/>
      <c r="K30" s="13"/>
      <c r="L30" s="13"/>
      <c r="M30" s="13"/>
      <c r="N30" s="13"/>
    </row>
    <row r="31" spans="1:15" ht="7.5" customHeight="1" x14ac:dyDescent="0.2">
      <c r="B31" s="6"/>
      <c r="C31" s="6"/>
      <c r="D31" s="2"/>
      <c r="F31" s="13"/>
      <c r="G31" s="13"/>
      <c r="H31" s="13"/>
      <c r="I31" s="13"/>
      <c r="J31" s="13"/>
      <c r="K31" s="13"/>
      <c r="L31" s="13"/>
      <c r="M31" s="13"/>
      <c r="N31" s="13"/>
    </row>
    <row r="32" spans="1:15" ht="60.75" customHeight="1" x14ac:dyDescent="0.2">
      <c r="B32" s="88" t="s">
        <v>27</v>
      </c>
      <c r="C32" s="89"/>
      <c r="D32" s="16">
        <f>SUM(I7:I19)</f>
        <v>1156</v>
      </c>
      <c r="E32" s="66" t="s">
        <v>73</v>
      </c>
      <c r="F32" s="67"/>
      <c r="G32" s="16">
        <f>SUMIF(N7:N19,"да",I7:I19)</f>
        <v>752</v>
      </c>
      <c r="H32" s="66" t="s">
        <v>28</v>
      </c>
      <c r="I32" s="67"/>
      <c r="J32" s="16">
        <f>D32-G32</f>
        <v>404</v>
      </c>
      <c r="M32" s="1"/>
      <c r="N32" s="4"/>
    </row>
    <row r="33" spans="2:14" ht="6.75" customHeight="1" x14ac:dyDescent="0.2">
      <c r="B33" s="57"/>
      <c r="C33" s="57"/>
      <c r="D33" s="58"/>
      <c r="E33" s="59"/>
      <c r="F33" s="60"/>
      <c r="G33" s="59"/>
      <c r="H33" s="59"/>
      <c r="I33" s="60"/>
      <c r="J33" s="59"/>
      <c r="K33" s="15"/>
      <c r="L33" s="1"/>
      <c r="M33" s="1"/>
      <c r="N33" s="4"/>
    </row>
    <row r="34" spans="2:14" ht="51" customHeight="1" x14ac:dyDescent="0.2">
      <c r="B34" s="88" t="s">
        <v>29</v>
      </c>
      <c r="C34" s="89"/>
      <c r="D34" s="17">
        <f>SUM(H7:H19)</f>
        <v>0.14583333334481319</v>
      </c>
      <c r="E34" s="66" t="s">
        <v>30</v>
      </c>
      <c r="F34" s="67"/>
      <c r="G34" s="17">
        <f>SUMIF(N7:N19,"да",H7:H19)</f>
        <v>9.5138888897781729E-2</v>
      </c>
      <c r="H34" s="66" t="s">
        <v>31</v>
      </c>
      <c r="I34" s="67"/>
      <c r="J34" s="17">
        <f>D34-G34</f>
        <v>5.0694444447031459E-2</v>
      </c>
      <c r="M34" s="1"/>
      <c r="N34" s="4"/>
    </row>
    <row r="35" spans="2:14" ht="8.25" customHeight="1" x14ac:dyDescent="0.2">
      <c r="B35" s="57"/>
      <c r="C35" s="57"/>
      <c r="D35" s="61"/>
      <c r="E35" s="59"/>
      <c r="F35" s="59"/>
      <c r="G35" s="61" t="s">
        <v>74</v>
      </c>
      <c r="H35" s="59"/>
      <c r="I35" s="59"/>
      <c r="J35" s="61"/>
      <c r="M35" s="1"/>
      <c r="N35" s="4"/>
    </row>
    <row r="36" spans="2:14" ht="51" customHeight="1" x14ac:dyDescent="0.2">
      <c r="B36" s="88" t="s">
        <v>32</v>
      </c>
      <c r="C36" s="89"/>
      <c r="D36" s="62">
        <f>SUM(O7:O19)</f>
        <v>13</v>
      </c>
      <c r="E36" s="66" t="s">
        <v>33</v>
      </c>
      <c r="F36" s="67"/>
      <c r="G36" s="62">
        <f>SUMIF(N7:N19,"да",O7:O19)</f>
        <v>8</v>
      </c>
      <c r="H36" s="66" t="s">
        <v>34</v>
      </c>
      <c r="I36" s="67"/>
      <c r="J36" s="16">
        <f>D36-G36</f>
        <v>5</v>
      </c>
      <c r="M36" s="1"/>
      <c r="N36" s="4"/>
    </row>
    <row r="37" spans="2:14" ht="22.5" x14ac:dyDescent="0.2">
      <c r="B37" s="7" t="s">
        <v>13</v>
      </c>
      <c r="C37" s="7"/>
      <c r="G37" s="9"/>
      <c r="H37" s="9"/>
      <c r="I37" s="9"/>
      <c r="J37" s="9"/>
      <c r="K37" s="9"/>
      <c r="L37" s="4"/>
      <c r="M37" s="4"/>
      <c r="N37" s="4"/>
    </row>
    <row r="38" spans="2:14" ht="12.75" customHeight="1" x14ac:dyDescent="0.2">
      <c r="B38" s="87" t="s">
        <v>36</v>
      </c>
      <c r="C38" s="87"/>
      <c r="G38" s="9"/>
      <c r="H38" s="9"/>
      <c r="I38" s="9"/>
      <c r="J38" s="9"/>
      <c r="K38" s="9"/>
      <c r="L38" s="4"/>
      <c r="M38" s="4"/>
    </row>
    <row r="39" spans="2:14" x14ac:dyDescent="0.2">
      <c r="F39" s="12"/>
      <c r="G39" s="12"/>
      <c r="H39" s="12"/>
    </row>
    <row r="45" spans="2:14" ht="18.75" x14ac:dyDescent="0.2">
      <c r="F45" s="11"/>
      <c r="G45" s="11"/>
    </row>
  </sheetData>
  <sortState ref="D10:N13">
    <sortCondition ref="F10:F13"/>
  </sortState>
  <mergeCells count="42">
    <mergeCell ref="B38:C38"/>
    <mergeCell ref="B36:C36"/>
    <mergeCell ref="B34:C34"/>
    <mergeCell ref="B28:C28"/>
    <mergeCell ref="B24:C24"/>
    <mergeCell ref="B27:C27"/>
    <mergeCell ref="B26:C26"/>
    <mergeCell ref="B25:C25"/>
    <mergeCell ref="B30:C30"/>
    <mergeCell ref="B32:C3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36:I36"/>
    <mergeCell ref="B29:C29"/>
    <mergeCell ref="H32:I32"/>
    <mergeCell ref="E34:F34"/>
    <mergeCell ref="H34:I34"/>
    <mergeCell ref="B21:C21"/>
    <mergeCell ref="B22:C22"/>
    <mergeCell ref="B23:C23"/>
    <mergeCell ref="E36:F36"/>
    <mergeCell ref="E32:F32"/>
    <mergeCell ref="B20:D20"/>
    <mergeCell ref="C7:C8"/>
    <mergeCell ref="B7:B17"/>
    <mergeCell ref="C17:C18"/>
    <mergeCell ref="C9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2026-02-17T06:28:37Z</dcterms:modified>
</cp:coreProperties>
</file>