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9\"/>
    </mc:Choice>
  </mc:AlternateContent>
  <bookViews>
    <workbookView showSheetTabs="0" xWindow="0" yWindow="0" windowWidth="28800" windowHeight="12440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ведомость'!$A$1:$O$28</definedName>
  </definedNames>
  <calcPr calcId="162913"/>
</workbook>
</file>

<file path=xl/calcChain.xml><?xml version="1.0" encoding="utf-8"?>
<calcChain xmlns="http://schemas.openxmlformats.org/spreadsheetml/2006/main">
  <c r="G26" i="12" l="1"/>
  <c r="D26" i="12"/>
  <c r="G22" i="12"/>
  <c r="D22" i="12"/>
  <c r="G24" i="12" l="1"/>
  <c r="D24" i="12"/>
  <c r="J26" i="12"/>
  <c r="J22" i="12"/>
  <c r="J24" i="12" l="1"/>
</calcChain>
</file>

<file path=xl/sharedStrings.xml><?xml version="1.0" encoding="utf-8"?>
<sst xmlns="http://schemas.openxmlformats.org/spreadsheetml/2006/main" count="65" uniqueCount="61">
  <si>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</si>
  <si>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</si>
  <si>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</si>
  <si>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</si>
  <si>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</si>
  <si>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</si>
  <si>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</si>
  <si>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</si>
  <si>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</si>
  <si>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</si>
  <si>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</si>
  <si>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</si>
  <si>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</si>
  <si>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</si>
  <si>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</si>
  <si>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</si>
  <si>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</si>
  <si>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</si>
  <si>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</si>
  <si>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</si>
  <si>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</si>
  <si>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</si>
  <si>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</si>
  <si>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</si>
  <si>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</si>
  <si>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</si>
  <si>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</si>
  <si>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</si>
  <si>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</si>
  <si>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</si>
  <si>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</si>
  <si>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</si>
  <si>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</si>
  <si>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</si>
  <si>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</si>
  <si>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</si>
  <si>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</si>
  <si>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</si>
  <si>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Советский ф-л
АО "ЮРЭСК"</t>
  </si>
  <si>
    <t>п. Таежный</t>
  </si>
  <si>
    <t>ПС 110 кВ Таежная, 
ВЛ-10 кВ Таежный 2-1</t>
  </si>
  <si>
    <t>МТЗ, НАПВ</t>
  </si>
  <si>
    <t>07.09.26
15:39</t>
  </si>
  <si>
    <t>07.09.26
18:06</t>
  </si>
  <si>
    <t>Падение дерева в пролете оп.69-70, вследствие вырубки деревьев подрядной организацией вблизи ВЛ.</t>
  </si>
  <si>
    <t>СЗО/ЖО-5</t>
  </si>
  <si>
    <t>за период с 08:00 07.09.26 по 08:00 14.09.26.</t>
  </si>
  <si>
    <t>г. Югорск</t>
  </si>
  <si>
    <t>ПС 110 кВ Хвойная, 
ВЛ-10 кВ РП-4-2</t>
  </si>
  <si>
    <t>11.09.26
09:20</t>
  </si>
  <si>
    <t>11.09.26
10:14</t>
  </si>
  <si>
    <t>Обрыв провода ф.С оп.1-2. Повреждение ВН-10 в яч.3 ТП-9-2-16.</t>
  </si>
  <si>
    <t>ЖО/СЗ -6</t>
  </si>
  <si>
    <t>г. Советский</t>
  </si>
  <si>
    <t xml:space="preserve">ПС 110кВ Соболиная,
ВЛ-10 Котельная-2 </t>
  </si>
  <si>
    <t>ТО, НАПВ</t>
  </si>
  <si>
    <t>12.09.26
20:54</t>
  </si>
  <si>
    <t>12.09.26
22:49</t>
  </si>
  <si>
    <t>Разрушение изолятора ф.С оп. 52/3/1</t>
  </si>
  <si>
    <t>СЗ/ЖО-3</t>
  </si>
  <si>
    <t xml:space="preserve">Исполнитель :  ДОДС Ярошенко А.А.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</si>
</sst>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68" fillId="0" borderId="1" xfId="0" applyFont="1" applyBorder="1" applyAlignment="1">
      <alignment horizontal="center" vertical="center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35"/>
  <sheetViews>
    <sheetView tabSelected="1" view="pageBreakPreview" zoomScale="93" zoomScaleNormal="93" zoomScaleSheetLayoutView="93" workbookViewId="0">
      <selection activeCell="B28" sqref="B28:C28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26953125" style="8" customWidth="1"/>
    <col min="5" max="5" width="34.4531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21" width="9.1796875" style="36"/>
    <col min="22" max="16384" width="9.1796875" style="8"/>
  </cols>
  <sheetData>
    <row r="1" spans="1:15" ht="15" x14ac:dyDescent="0.3">
      <c r="A1" s="28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5"/>
    </row>
    <row r="2" spans="1:15" ht="15" x14ac:dyDescent="0.3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5" ht="15" x14ac:dyDescent="0.3">
      <c r="A3" s="69" t="s">
        <v>46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5" ht="15" x14ac:dyDescent="0.3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5" x14ac:dyDescent="0.3">
      <c r="A5" s="50" t="s">
        <v>14</v>
      </c>
      <c r="B5" s="50" t="s">
        <v>4</v>
      </c>
      <c r="C5" s="67" t="s">
        <v>6</v>
      </c>
      <c r="D5" s="50" t="s">
        <v>3</v>
      </c>
      <c r="E5" s="50" t="s">
        <v>7</v>
      </c>
      <c r="F5" s="50" t="s">
        <v>5</v>
      </c>
      <c r="G5" s="50"/>
      <c r="H5" s="50" t="s">
        <v>10</v>
      </c>
      <c r="I5" s="50" t="s">
        <v>9</v>
      </c>
      <c r="J5" s="50" t="s">
        <v>26</v>
      </c>
      <c r="K5" s="50" t="s">
        <v>0</v>
      </c>
      <c r="L5" s="50" t="s">
        <v>8</v>
      </c>
      <c r="M5" s="50" t="s">
        <v>24</v>
      </c>
      <c r="N5" s="50" t="s">
        <v>25</v>
      </c>
    </row>
    <row r="6" spans="1:15" ht="52.5" customHeight="1" x14ac:dyDescent="0.3">
      <c r="A6" s="50"/>
      <c r="B6" s="50"/>
      <c r="C6" s="68"/>
      <c r="D6" s="50"/>
      <c r="E6" s="50"/>
      <c r="F6" s="49" t="s">
        <v>1</v>
      </c>
      <c r="G6" s="49" t="s">
        <v>2</v>
      </c>
      <c r="H6" s="50"/>
      <c r="I6" s="50"/>
      <c r="J6" s="50"/>
      <c r="K6" s="51"/>
      <c r="L6" s="50"/>
      <c r="M6" s="50"/>
      <c r="N6" s="50"/>
    </row>
    <row r="7" spans="1:15" ht="48.75" customHeight="1" x14ac:dyDescent="0.3">
      <c r="A7" s="39">
        <v>1</v>
      </c>
      <c r="B7" s="82" t="s">
        <v>38</v>
      </c>
      <c r="C7" s="41" t="s">
        <v>39</v>
      </c>
      <c r="D7" s="42" t="s">
        <v>40</v>
      </c>
      <c r="E7" s="41" t="s">
        <v>41</v>
      </c>
      <c r="F7" s="47" t="s">
        <v>42</v>
      </c>
      <c r="G7" s="47" t="s">
        <v>43</v>
      </c>
      <c r="H7" s="34">
        <v>0.10208333333333335</v>
      </c>
      <c r="I7" s="43">
        <v>610</v>
      </c>
      <c r="J7" s="48">
        <v>930</v>
      </c>
      <c r="K7" s="44" t="s">
        <v>44</v>
      </c>
      <c r="L7" s="38" t="s">
        <v>45</v>
      </c>
      <c r="M7" s="33">
        <v>22</v>
      </c>
      <c r="N7" s="41" t="s">
        <v>37</v>
      </c>
      <c r="O7" s="40">
        <v>1</v>
      </c>
    </row>
    <row r="8" spans="1:15" ht="46.5" customHeight="1" x14ac:dyDescent="0.3">
      <c r="A8" s="39">
        <v>2</v>
      </c>
      <c r="B8" s="82"/>
      <c r="C8" s="41" t="s">
        <v>47</v>
      </c>
      <c r="D8" s="42" t="s">
        <v>48</v>
      </c>
      <c r="E8" s="41" t="s">
        <v>41</v>
      </c>
      <c r="F8" s="47" t="s">
        <v>49</v>
      </c>
      <c r="G8" s="47" t="s">
        <v>50</v>
      </c>
      <c r="H8" s="34">
        <v>3.7499999999999999E-2</v>
      </c>
      <c r="I8" s="43">
        <v>266</v>
      </c>
      <c r="J8" s="48">
        <v>2012</v>
      </c>
      <c r="K8" s="83" t="s">
        <v>51</v>
      </c>
      <c r="L8" s="38" t="s">
        <v>52</v>
      </c>
      <c r="M8" s="33">
        <v>16</v>
      </c>
      <c r="N8" s="41" t="s">
        <v>37</v>
      </c>
      <c r="O8" s="40">
        <v>1</v>
      </c>
    </row>
    <row r="9" spans="1:15" ht="46.5" customHeight="1" x14ac:dyDescent="0.3">
      <c r="A9" s="39">
        <v>3</v>
      </c>
      <c r="B9" s="82"/>
      <c r="C9" s="41" t="s">
        <v>53</v>
      </c>
      <c r="D9" s="42" t="s">
        <v>54</v>
      </c>
      <c r="E9" s="41" t="s">
        <v>55</v>
      </c>
      <c r="F9" s="47" t="s">
        <v>56</v>
      </c>
      <c r="G9" s="47" t="s">
        <v>57</v>
      </c>
      <c r="H9" s="34">
        <v>7.9861111111111105E-2</v>
      </c>
      <c r="I9" s="43">
        <v>327</v>
      </c>
      <c r="J9" s="48">
        <v>0</v>
      </c>
      <c r="K9" s="44" t="s">
        <v>58</v>
      </c>
      <c r="L9" s="46" t="s">
        <v>59</v>
      </c>
      <c r="M9" s="33">
        <v>19</v>
      </c>
      <c r="N9" s="41" t="s">
        <v>37</v>
      </c>
      <c r="O9" s="40">
        <v>1</v>
      </c>
    </row>
    <row r="10" spans="1:15" ht="29.15" customHeight="1" x14ac:dyDescent="0.3">
      <c r="A10" s="20"/>
      <c r="B10" s="81"/>
      <c r="C10" s="81"/>
      <c r="D10" s="81"/>
      <c r="E10" s="21"/>
      <c r="F10" s="25"/>
      <c r="G10" s="25"/>
      <c r="H10" s="22"/>
      <c r="I10" s="21"/>
      <c r="J10" s="23"/>
      <c r="K10" s="26"/>
      <c r="L10" s="27"/>
      <c r="M10" s="24"/>
      <c r="N10" s="24"/>
    </row>
    <row r="11" spans="1:15" ht="18" x14ac:dyDescent="0.3">
      <c r="B11" s="77" t="s">
        <v>15</v>
      </c>
      <c r="C11" s="78"/>
      <c r="D11" s="18">
        <v>2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79" t="s">
        <v>16</v>
      </c>
      <c r="C12" s="80"/>
      <c r="D12" s="18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18" x14ac:dyDescent="0.3">
      <c r="B13" s="79" t="s">
        <v>17</v>
      </c>
      <c r="C13" s="80"/>
      <c r="D13" s="18">
        <v>1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75" t="s">
        <v>18</v>
      </c>
      <c r="C14" s="76"/>
      <c r="D14" s="18">
        <v>1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5" ht="18" x14ac:dyDescent="0.3">
      <c r="B15" s="73" t="s">
        <v>12</v>
      </c>
      <c r="C15" s="74"/>
      <c r="D15" s="18">
        <v>0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71" t="s">
        <v>18</v>
      </c>
      <c r="C16" s="72"/>
      <c r="D16" s="18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3">
      <c r="B17" s="57" t="s">
        <v>19</v>
      </c>
      <c r="C17" s="58"/>
      <c r="D17" s="18">
        <v>1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55" t="s">
        <v>20</v>
      </c>
      <c r="C18" s="56"/>
      <c r="D18" s="19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" x14ac:dyDescent="0.3">
      <c r="B19" s="63" t="s">
        <v>22</v>
      </c>
      <c r="C19" s="64"/>
      <c r="D19" s="18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3">
      <c r="B20" s="59" t="s">
        <v>21</v>
      </c>
      <c r="C20" s="60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3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3">
      <c r="B22" s="53" t="s">
        <v>27</v>
      </c>
      <c r="C22" s="54"/>
      <c r="D22" s="16">
        <f>SUM(I7:I9)</f>
        <v>1203</v>
      </c>
      <c r="E22" s="61" t="s">
        <v>35</v>
      </c>
      <c r="F22" s="62"/>
      <c r="G22" s="37">
        <f>SUMIF(N7:N9,"да",I7:I9)</f>
        <v>1203</v>
      </c>
      <c r="H22" s="61" t="s">
        <v>28</v>
      </c>
      <c r="I22" s="62"/>
      <c r="J22" s="16">
        <f>D22-G22</f>
        <v>0</v>
      </c>
      <c r="M22" s="1"/>
      <c r="N22" s="4"/>
    </row>
    <row r="23" spans="2:14" ht="6.75" customHeight="1" x14ac:dyDescent="0.3">
      <c r="B23" s="45"/>
      <c r="C23" s="45"/>
      <c r="D23" s="29"/>
      <c r="E23" s="30"/>
      <c r="F23" s="31"/>
      <c r="G23" s="30"/>
      <c r="H23" s="30"/>
      <c r="I23" s="31"/>
      <c r="J23" s="30"/>
      <c r="K23" s="15"/>
      <c r="L23" s="1"/>
      <c r="M23" s="1"/>
      <c r="N23" s="4"/>
    </row>
    <row r="24" spans="2:14" ht="51" customHeight="1" x14ac:dyDescent="0.3">
      <c r="B24" s="53" t="s">
        <v>29</v>
      </c>
      <c r="C24" s="54"/>
      <c r="D24" s="17">
        <f>SUM(H7:H9)</f>
        <v>0.21944444444444444</v>
      </c>
      <c r="E24" s="61" t="s">
        <v>30</v>
      </c>
      <c r="F24" s="62"/>
      <c r="G24" s="17">
        <f>SUMIF(N7:N9,"да",H7:H9)</f>
        <v>0.21944444444444444</v>
      </c>
      <c r="H24" s="61" t="s">
        <v>31</v>
      </c>
      <c r="I24" s="62"/>
      <c r="J24" s="17">
        <f>D24-G24</f>
        <v>0</v>
      </c>
      <c r="M24" s="1"/>
      <c r="N24" s="4"/>
    </row>
    <row r="25" spans="2:14" ht="8.25" customHeight="1" x14ac:dyDescent="0.3">
      <c r="B25" s="45"/>
      <c r="C25" s="45"/>
      <c r="D25" s="32"/>
      <c r="E25" s="30"/>
      <c r="F25" s="30"/>
      <c r="G25" s="32" t="s">
        <v>36</v>
      </c>
      <c r="H25" s="30"/>
      <c r="I25" s="30"/>
      <c r="J25" s="32"/>
      <c r="M25" s="1"/>
      <c r="N25" s="4"/>
    </row>
    <row r="26" spans="2:14" ht="51" customHeight="1" x14ac:dyDescent="0.3">
      <c r="B26" s="53" t="s">
        <v>32</v>
      </c>
      <c r="C26" s="54"/>
      <c r="D26" s="37">
        <f>SUM(O7:O9)</f>
        <v>3</v>
      </c>
      <c r="E26" s="61" t="s">
        <v>33</v>
      </c>
      <c r="F26" s="62"/>
      <c r="G26" s="37">
        <f>SUMIF(N7:N9,"да",O7:O9)</f>
        <v>3</v>
      </c>
      <c r="H26" s="61" t="s">
        <v>34</v>
      </c>
      <c r="I26" s="62"/>
      <c r="J26" s="16">
        <f>D26-G26</f>
        <v>0</v>
      </c>
      <c r="M26" s="1"/>
      <c r="N26" s="4"/>
    </row>
    <row r="27" spans="2:14" x14ac:dyDescent="0.3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3">
      <c r="B28" s="52" t="s">
        <v>60</v>
      </c>
      <c r="C28" s="52"/>
      <c r="G28" s="9"/>
      <c r="H28" s="9"/>
      <c r="I28" s="9"/>
      <c r="J28" s="9"/>
      <c r="K28" s="9"/>
      <c r="L28" s="4"/>
      <c r="M28" s="4"/>
    </row>
    <row r="29" spans="2:14" x14ac:dyDescent="0.3">
      <c r="F29" s="12"/>
      <c r="G29" s="12"/>
      <c r="H29" s="12"/>
    </row>
    <row r="35" spans="6:7" ht="18" x14ac:dyDescent="0.3">
      <c r="F35" s="11"/>
      <c r="G35" s="11"/>
    </row>
  </sheetData>
  <sortState ref="B7:N25">
    <sortCondition ref="B7:B25"/>
    <sortCondition ref="F7:F25"/>
  </sortState>
  <mergeCells count="39">
    <mergeCell ref="B7:B9"/>
    <mergeCell ref="B16:C16"/>
    <mergeCell ref="B15:C15"/>
    <mergeCell ref="B14:C14"/>
    <mergeCell ref="B11:C11"/>
    <mergeCell ref="B12:C12"/>
    <mergeCell ref="B13:C1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  <mergeCell ref="K5:K6"/>
    <mergeCell ref="B28:C28"/>
    <mergeCell ref="B26:C26"/>
    <mergeCell ref="B24:C24"/>
    <mergeCell ref="B18:C18"/>
    <mergeCell ref="B17:C17"/>
    <mergeCell ref="B20:C20"/>
    <mergeCell ref="B22:C22"/>
    <mergeCell ref="H26:I26"/>
    <mergeCell ref="B19:C19"/>
    <mergeCell ref="H22:I22"/>
    <mergeCell ref="E24:F24"/>
    <mergeCell ref="E26:F26"/>
    <mergeCell ref="H24:I24"/>
    <mergeCell ref="E22:F22"/>
    <mergeCell ref="B10:D1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2026-05-12T05:55:36Z</cp:lastPrinted>
  <dcterms:created xsi:type="dcterms:W3CDTF">1996-10-08T23:32:33Z</dcterms:created>
  <dcterms:modified xsi:type="dcterms:W3CDTF">2026-09-13T15:29:48Z</dcterms:modified>
</cp:coreProperties>
</file>