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7\"/>
    </mc:Choice>
  </mc:AlternateContent>
  <bookViews>
    <workbookView showSheetTabs="0" xWindow="0" yWindow="0" windowWidth="21570" windowHeight="805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ведомость'!$A$1:$O$33</definedName>
  </definedNames>
  <calcPr calcId="152511"/>
</workbook>
</file>

<file path=xl/calcChain.xml><?xml version="1.0" encoding="utf-8"?>
<calcChain xmlns="http://schemas.openxmlformats.org/spreadsheetml/2006/main">
  <c r="J31" i="12" l="1"/>
  <c r="G31" i="12"/>
  <c r="D31" i="12"/>
  <c r="G29" i="12"/>
  <c r="G27" i="12"/>
  <c r="D29" i="12"/>
  <c r="D27" i="12"/>
  <c r="H7" i="12" l="1"/>
  <c r="H11" i="12"/>
  <c r="H10" i="12"/>
  <c r="H9" i="12"/>
  <c r="H8" i="12"/>
  <c r="J29" i="12" l="1"/>
  <c r="J27" i="12" l="1"/>
</calcChain>
</file>

<file path=xl/sharedStrings.xml><?xml version="1.0" encoding="utf-8"?>
<sst xmlns="http://schemas.openxmlformats.org/spreadsheetml/2006/main" count="91" uniqueCount="78">
  <si>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</si>
  <si>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</si>
  <si>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</si>
  <si>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</si>
  <si>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</si>
  <si>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</si>
  <si>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</si>
  <si>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</si>
  <si>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</si>
  <si>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</si>
  <si>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</si>
  <si>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</si>
  <si>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</si>
  <si>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</si>
  <si>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</si>
  <si>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</si>
  <si>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</si>
  <si>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</si>
  <si>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</si>
  <si>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</si>
  <si>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</si>
  <si>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</si>
  <si>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</si>
  <si>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</si>
  <si>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</si>
  <si>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</si>
  <si>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</si>
  <si>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</si>
  <si>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</si>
  <si>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</si>
  <si>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</si>
  <si>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</si>
  <si>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</si>
  <si>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</si>
  <si>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</si>
  <si>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</si>
  <si>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</si>
  <si>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</si>
  <si>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</si>
  <si>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г. Югорск</t>
  </si>
  <si>
    <t>ТО, НАПВ</t>
  </si>
  <si>
    <t>МТЗ, УРПВ</t>
  </si>
  <si>
    <t>Причина отключения устанавливается, гроза.</t>
  </si>
  <si>
    <t>Няганский ф-л 
АО "ЮРЭСК"</t>
  </si>
  <si>
    <t>г. Нягань</t>
  </si>
  <si>
    <t>ПС 110 кВ Чульчам,
ВЛ 10 кВ Западный-2</t>
  </si>
  <si>
    <t>ЖО - 3,
СЗО - 3</t>
  </si>
  <si>
    <t>ВЛ 110 кВ Вандмтор-Сергино-2</t>
  </si>
  <si>
    <t>НВЧЗ, УАПВ</t>
  </si>
  <si>
    <t>ЖО - 0,
СЗО - 0</t>
  </si>
  <si>
    <t>ВЛ 110 кВ Вандмтор-Сергино-1</t>
  </si>
  <si>
    <t>НВЧЗ, НАПВ, УРПВ</t>
  </si>
  <si>
    <t>ВЛ 110 кВ Красноленинская-Рогожниковская-1,2</t>
  </si>
  <si>
    <t>ДФЗ, УАПВ</t>
  </si>
  <si>
    <t>Причина отключения устанавливается, гроза. 
ИМФ ПС 220 кВ Красноленинская: L = 12 км.</t>
  </si>
  <si>
    <t>Березовский ф-л 
АО "ЮРЭСК"</t>
  </si>
  <si>
    <t>п. Березово</t>
  </si>
  <si>
    <t>КПП 20 кВ Березово,
ВЛ 20 кВ Шайтанка</t>
  </si>
  <si>
    <t>Советский ф-л
АО "ЮРЭСК"</t>
  </si>
  <si>
    <t>06.07.26
21:39</t>
  </si>
  <si>
    <t>06.07.26
22:23</t>
  </si>
  <si>
    <t>Повреждение КЛ-10 ввод на ТП-9-13-12 техникой сторонней организации.</t>
  </si>
  <si>
    <t>СЗО/ЖО-5</t>
  </si>
  <si>
    <t>Исполнитель :  ДОДС Лаврентьев В.О.</t>
  </si>
  <si>
    <t>МТЗ, НАПВ, УРПВ</t>
  </si>
  <si>
    <t>за период с 08:00 06.07.26 по 08:00 13.07.26.</t>
  </si>
  <si>
    <t>РП-5-7, КЛ-10 кВ фид. 7-02</t>
  </si>
  <si>
    <t>ТО</t>
  </si>
  <si>
    <t>Причина отключения устанавливается, гроза. 
ИМФ ПС 220 кВ Вандмтор: ф. В-С-0, L = 58,5 км, Ik = 2,15кА, 3Io = 0,85 кА, 3Uo = 4,2 кВ. ИМФ ПС 110 кВ Сергино: н/д.</t>
  </si>
  <si>
    <t>Причина отключения устанавливается, гроза. 
ИМФ ПС 220 кВ Вандмтор: ф. В-С-0, L = 39,6 км, Ik = 1,65 кА, 3Io = 0,67 кА, 3Uo = 4,5 кВ. ИМФ ПС 110 кВ Сергино: ф. В-С-0, L = 22,7 км, Ik = 1,3 кА, 3Io = 0,67 кА, 3Uo = 32,3 кВ.
На ПС Чара АВР успешное.</t>
  </si>
  <si>
    <t>ЮТЭК-Когалым</t>
  </si>
  <si>
    <t>г. Когалым</t>
  </si>
  <si>
    <t>ЦРП-2-11, КЛ-10 кВ фид. 10</t>
  </si>
  <si>
    <t xml:space="preserve"> Причина отключения устанавливается.</t>
  </si>
  <si>
    <t>СЗО/ЖО-1</t>
  </si>
  <si>
    <t>ПС 110 кВ Геологическая,
ВЛ-10 кВ Строитель</t>
  </si>
  <si>
    <t>МТЗ</t>
  </si>
  <si>
    <t>Повреждение концевой кабельной муфты КЛ-10 фид. 7-11.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</si>
</sst>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60" fillId="5" borderId="7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/>
    </xf>
    <xf numFmtId="0" fontId="68" fillId="0" borderId="1" xfId="0" applyFont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8" fillId="6" borderId="1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0"/>
  <sheetViews>
    <sheetView tabSelected="1" view="pageBreakPreview" zoomScale="70" zoomScaleNormal="93" zoomScaleSheetLayoutView="70" workbookViewId="0">
      <selection activeCell="K18" sqref="K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28"/>
    </row>
    <row r="2" spans="1:15" ht="15.75" x14ac:dyDescent="0.25">
      <c r="A2" s="83" t="s">
        <v>23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15.75" x14ac:dyDescent="0.2">
      <c r="A3" s="87" t="s">
        <v>65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5" ht="15.75" x14ac:dyDescent="0.2">
      <c r="A4" s="88" t="s">
        <v>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5" x14ac:dyDescent="0.2">
      <c r="A5" s="84" t="s">
        <v>14</v>
      </c>
      <c r="B5" s="84" t="s">
        <v>4</v>
      </c>
      <c r="C5" s="85" t="s">
        <v>6</v>
      </c>
      <c r="D5" s="84" t="s">
        <v>3</v>
      </c>
      <c r="E5" s="84" t="s">
        <v>7</v>
      </c>
      <c r="F5" s="84" t="s">
        <v>5</v>
      </c>
      <c r="G5" s="84"/>
      <c r="H5" s="84" t="s">
        <v>10</v>
      </c>
      <c r="I5" s="84" t="s">
        <v>9</v>
      </c>
      <c r="J5" s="84" t="s">
        <v>26</v>
      </c>
      <c r="K5" s="84" t="s">
        <v>0</v>
      </c>
      <c r="L5" s="84" t="s">
        <v>8</v>
      </c>
      <c r="M5" s="84" t="s">
        <v>24</v>
      </c>
      <c r="N5" s="84" t="s">
        <v>25</v>
      </c>
    </row>
    <row r="6" spans="1:15" ht="52.5" customHeight="1" x14ac:dyDescent="0.2">
      <c r="A6" s="84"/>
      <c r="B6" s="84"/>
      <c r="C6" s="86"/>
      <c r="D6" s="84"/>
      <c r="E6" s="84"/>
      <c r="F6" s="36" t="s">
        <v>1</v>
      </c>
      <c r="G6" s="36" t="s">
        <v>2</v>
      </c>
      <c r="H6" s="84"/>
      <c r="I6" s="84"/>
      <c r="J6" s="84"/>
      <c r="K6" s="89"/>
      <c r="L6" s="84"/>
      <c r="M6" s="84"/>
      <c r="N6" s="84"/>
    </row>
    <row r="7" spans="1:15" ht="39.950000000000003" customHeight="1" x14ac:dyDescent="0.2">
      <c r="A7" s="40">
        <v>1</v>
      </c>
      <c r="B7" s="46" t="s">
        <v>55</v>
      </c>
      <c r="C7" s="48" t="s">
        <v>56</v>
      </c>
      <c r="D7" s="42" t="s">
        <v>57</v>
      </c>
      <c r="E7" s="48" t="s">
        <v>41</v>
      </c>
      <c r="F7" s="39">
        <v>46211.606944444444</v>
      </c>
      <c r="G7" s="39">
        <v>46211.612500000003</v>
      </c>
      <c r="H7" s="37">
        <f>G7-F7</f>
        <v>5.5555555591126904E-3</v>
      </c>
      <c r="I7" s="47">
        <v>55</v>
      </c>
      <c r="J7" s="34">
        <v>220</v>
      </c>
      <c r="K7" s="44" t="s">
        <v>42</v>
      </c>
      <c r="L7" s="49" t="s">
        <v>49</v>
      </c>
      <c r="M7" s="35">
        <v>27</v>
      </c>
      <c r="N7" s="48" t="s">
        <v>38</v>
      </c>
      <c r="O7" s="53">
        <v>1</v>
      </c>
    </row>
    <row r="8" spans="1:15" ht="39.950000000000003" customHeight="1" x14ac:dyDescent="0.2">
      <c r="A8" s="40">
        <v>2</v>
      </c>
      <c r="B8" s="65" t="s">
        <v>43</v>
      </c>
      <c r="C8" s="68" t="s">
        <v>44</v>
      </c>
      <c r="D8" s="51" t="s">
        <v>45</v>
      </c>
      <c r="E8" s="48" t="s">
        <v>64</v>
      </c>
      <c r="F8" s="39">
        <v>46211.625</v>
      </c>
      <c r="G8" s="39">
        <v>46211.643750000003</v>
      </c>
      <c r="H8" s="37">
        <f>G8-F8</f>
        <v>1.8750000002910383E-2</v>
      </c>
      <c r="I8" s="48">
        <v>350</v>
      </c>
      <c r="J8" s="48">
        <v>535</v>
      </c>
      <c r="K8" s="44" t="s">
        <v>42</v>
      </c>
      <c r="L8" s="49" t="s">
        <v>46</v>
      </c>
      <c r="M8" s="35">
        <v>27</v>
      </c>
      <c r="N8" s="48" t="s">
        <v>38</v>
      </c>
      <c r="O8" s="53">
        <v>1</v>
      </c>
    </row>
    <row r="9" spans="1:15" ht="60" customHeight="1" x14ac:dyDescent="0.2">
      <c r="A9" s="45">
        <v>3</v>
      </c>
      <c r="B9" s="66"/>
      <c r="C9" s="69"/>
      <c r="D9" s="51" t="s">
        <v>47</v>
      </c>
      <c r="E9" s="48" t="s">
        <v>48</v>
      </c>
      <c r="F9" s="39">
        <v>46211.647222222222</v>
      </c>
      <c r="G9" s="39">
        <v>46211.647222222222</v>
      </c>
      <c r="H9" s="37">
        <f>G9-F9</f>
        <v>0</v>
      </c>
      <c r="I9" s="48">
        <v>0</v>
      </c>
      <c r="J9" s="48">
        <v>0</v>
      </c>
      <c r="K9" s="44" t="s">
        <v>68</v>
      </c>
      <c r="L9" s="49" t="s">
        <v>49</v>
      </c>
      <c r="M9" s="35">
        <v>27</v>
      </c>
      <c r="N9" s="48" t="s">
        <v>38</v>
      </c>
      <c r="O9" s="53">
        <v>1</v>
      </c>
    </row>
    <row r="10" spans="1:15" ht="95.1" customHeight="1" x14ac:dyDescent="0.2">
      <c r="A10" s="55">
        <v>4</v>
      </c>
      <c r="B10" s="66"/>
      <c r="C10" s="69"/>
      <c r="D10" s="51" t="s">
        <v>50</v>
      </c>
      <c r="E10" s="48" t="s">
        <v>51</v>
      </c>
      <c r="F10" s="39">
        <v>46211.647222222222</v>
      </c>
      <c r="G10" s="39">
        <v>46211.65625</v>
      </c>
      <c r="H10" s="37">
        <f>G10-F10</f>
        <v>9.0277777781011537E-3</v>
      </c>
      <c r="I10" s="48">
        <v>0</v>
      </c>
      <c r="J10" s="48">
        <v>0</v>
      </c>
      <c r="K10" s="44" t="s">
        <v>69</v>
      </c>
      <c r="L10" s="49" t="s">
        <v>49</v>
      </c>
      <c r="M10" s="35">
        <v>27</v>
      </c>
      <c r="N10" s="48" t="s">
        <v>38</v>
      </c>
      <c r="O10" s="53">
        <v>1</v>
      </c>
    </row>
    <row r="11" spans="1:15" ht="39.950000000000003" customHeight="1" x14ac:dyDescent="0.2">
      <c r="A11" s="55">
        <v>5</v>
      </c>
      <c r="B11" s="66"/>
      <c r="C11" s="69"/>
      <c r="D11" s="51" t="s">
        <v>52</v>
      </c>
      <c r="E11" s="48" t="s">
        <v>53</v>
      </c>
      <c r="F11" s="39">
        <v>46211.665277777778</v>
      </c>
      <c r="G11" s="39">
        <v>46211.665277777778</v>
      </c>
      <c r="H11" s="37">
        <f>G11-F11</f>
        <v>0</v>
      </c>
      <c r="I11" s="48">
        <v>0</v>
      </c>
      <c r="J11" s="48">
        <v>0</v>
      </c>
      <c r="K11" s="44" t="s">
        <v>54</v>
      </c>
      <c r="L11" s="49" t="s">
        <v>49</v>
      </c>
      <c r="M11" s="35">
        <v>27</v>
      </c>
      <c r="N11" s="48" t="s">
        <v>37</v>
      </c>
      <c r="O11" s="53">
        <v>1</v>
      </c>
    </row>
    <row r="12" spans="1:15" ht="39.950000000000003" customHeight="1" x14ac:dyDescent="0.2">
      <c r="A12" s="55">
        <v>6</v>
      </c>
      <c r="B12" s="67"/>
      <c r="C12" s="70"/>
      <c r="D12" s="51" t="s">
        <v>66</v>
      </c>
      <c r="E12" s="58" t="s">
        <v>76</v>
      </c>
      <c r="F12" s="39">
        <v>46214.435416666667</v>
      </c>
      <c r="G12" s="39">
        <v>46214.459722222222</v>
      </c>
      <c r="H12" s="37">
        <v>2.4305555555555556E-2</v>
      </c>
      <c r="I12" s="56">
        <v>40</v>
      </c>
      <c r="J12" s="58">
        <v>142</v>
      </c>
      <c r="K12" s="59" t="s">
        <v>77</v>
      </c>
      <c r="L12" s="49" t="s">
        <v>37</v>
      </c>
      <c r="M12" s="35">
        <v>24</v>
      </c>
      <c r="N12" s="48" t="s">
        <v>38</v>
      </c>
      <c r="O12" s="53">
        <v>1</v>
      </c>
    </row>
    <row r="13" spans="1:15" ht="39.950000000000003" customHeight="1" x14ac:dyDescent="0.2">
      <c r="A13" s="57">
        <v>7</v>
      </c>
      <c r="B13" s="52" t="s">
        <v>58</v>
      </c>
      <c r="C13" s="48" t="s">
        <v>39</v>
      </c>
      <c r="D13" s="38" t="s">
        <v>75</v>
      </c>
      <c r="E13" s="48" t="s">
        <v>40</v>
      </c>
      <c r="F13" s="39" t="s">
        <v>59</v>
      </c>
      <c r="G13" s="39" t="s">
        <v>60</v>
      </c>
      <c r="H13" s="37">
        <v>3.0555555555555555E-2</v>
      </c>
      <c r="I13" s="43">
        <v>228</v>
      </c>
      <c r="J13" s="50">
        <v>1950</v>
      </c>
      <c r="K13" s="41" t="s">
        <v>61</v>
      </c>
      <c r="L13" s="49" t="s">
        <v>62</v>
      </c>
      <c r="M13" s="35">
        <v>25</v>
      </c>
      <c r="N13" s="48" t="s">
        <v>38</v>
      </c>
      <c r="O13" s="53">
        <v>1</v>
      </c>
    </row>
    <row r="14" spans="1:15" ht="39.950000000000003" customHeight="1" x14ac:dyDescent="0.2">
      <c r="A14" s="55">
        <v>8</v>
      </c>
      <c r="B14" s="60" t="s">
        <v>70</v>
      </c>
      <c r="C14" s="47" t="s">
        <v>71</v>
      </c>
      <c r="D14" s="61" t="s">
        <v>72</v>
      </c>
      <c r="E14" s="47" t="s">
        <v>67</v>
      </c>
      <c r="F14" s="39">
        <v>46214.979166666664</v>
      </c>
      <c r="G14" s="39">
        <v>46215.038194444445</v>
      </c>
      <c r="H14" s="62">
        <v>5.9027777777777783E-2</v>
      </c>
      <c r="I14" s="34">
        <v>472</v>
      </c>
      <c r="J14" s="43">
        <v>1000</v>
      </c>
      <c r="K14" s="64" t="s">
        <v>73</v>
      </c>
      <c r="L14" s="49" t="s">
        <v>74</v>
      </c>
      <c r="M14" s="63">
        <v>20</v>
      </c>
      <c r="N14" s="63" t="s">
        <v>38</v>
      </c>
      <c r="O14" s="53">
        <v>1</v>
      </c>
    </row>
    <row r="15" spans="1:15" ht="29.1" customHeight="1" x14ac:dyDescent="0.2">
      <c r="A15" s="20"/>
      <c r="B15" s="73"/>
      <c r="C15" s="73"/>
      <c r="D15" s="73"/>
      <c r="E15" s="21"/>
      <c r="F15" s="25"/>
      <c r="G15" s="25"/>
      <c r="H15" s="22"/>
      <c r="I15" s="21"/>
      <c r="J15" s="23"/>
      <c r="K15" s="26"/>
      <c r="L15" s="27"/>
      <c r="M15" s="24"/>
      <c r="N15" s="24"/>
    </row>
    <row r="16" spans="1:15" ht="18.75" x14ac:dyDescent="0.2">
      <c r="B16" s="80" t="s">
        <v>15</v>
      </c>
      <c r="C16" s="81"/>
      <c r="D16" s="18">
        <v>0</v>
      </c>
      <c r="F16" s="11"/>
      <c r="G16" s="14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99" t="s">
        <v>16</v>
      </c>
      <c r="C17" s="100"/>
      <c r="D17" s="18">
        <v>0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99" t="s">
        <v>17</v>
      </c>
      <c r="C18" s="100"/>
      <c r="D18" s="18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8" t="s">
        <v>18</v>
      </c>
      <c r="C19" s="79"/>
      <c r="D19" s="18">
        <v>0</v>
      </c>
      <c r="E19" s="10"/>
      <c r="F19" s="13"/>
      <c r="G19" s="13"/>
      <c r="H19" s="13"/>
      <c r="I19" s="13"/>
      <c r="J19" s="13"/>
      <c r="K19" s="11"/>
      <c r="L19" s="13"/>
      <c r="M19" s="13"/>
      <c r="N19" s="13"/>
    </row>
    <row r="20" spans="2:14" ht="18.75" x14ac:dyDescent="0.2">
      <c r="B20" s="76" t="s">
        <v>12</v>
      </c>
      <c r="C20" s="77"/>
      <c r="D20" s="18">
        <v>2</v>
      </c>
      <c r="E20" s="3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74" t="s">
        <v>18</v>
      </c>
      <c r="C21" s="75"/>
      <c r="D21" s="18">
        <v>1</v>
      </c>
      <c r="E21" s="10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95" t="s">
        <v>19</v>
      </c>
      <c r="C22" s="96"/>
      <c r="D22" s="18">
        <v>0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93" t="s">
        <v>20</v>
      </c>
      <c r="C23" s="94"/>
      <c r="D23" s="19">
        <v>6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x14ac:dyDescent="0.2">
      <c r="B24" s="101" t="s">
        <v>22</v>
      </c>
      <c r="C24" s="102"/>
      <c r="D24" s="18">
        <v>0</v>
      </c>
      <c r="E24" s="5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18.75" customHeight="1" x14ac:dyDescent="0.2">
      <c r="B25" s="97" t="s">
        <v>21</v>
      </c>
      <c r="C25" s="98"/>
      <c r="D25" s="18">
        <v>0</v>
      </c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7.5" customHeight="1" x14ac:dyDescent="0.2">
      <c r="B26" s="6"/>
      <c r="C26" s="6"/>
      <c r="D26" s="2"/>
      <c r="F26" s="13"/>
      <c r="G26" s="13"/>
      <c r="H26" s="13"/>
      <c r="I26" s="13"/>
      <c r="J26" s="13"/>
      <c r="K26" s="13"/>
      <c r="L26" s="13"/>
      <c r="M26" s="13"/>
      <c r="N26" s="13"/>
    </row>
    <row r="27" spans="2:14" ht="60.75" customHeight="1" x14ac:dyDescent="0.2">
      <c r="B27" s="91" t="s">
        <v>27</v>
      </c>
      <c r="C27" s="92"/>
      <c r="D27" s="16">
        <f>SUM(I7:I14)</f>
        <v>1145</v>
      </c>
      <c r="E27" s="71" t="s">
        <v>35</v>
      </c>
      <c r="F27" s="72"/>
      <c r="G27" s="16">
        <f>SUMIF(N7:N14,"да",I7:I14)</f>
        <v>1145</v>
      </c>
      <c r="H27" s="71" t="s">
        <v>28</v>
      </c>
      <c r="I27" s="72"/>
      <c r="J27" s="16">
        <f>D27-G27</f>
        <v>0</v>
      </c>
      <c r="M27" s="1"/>
      <c r="N27" s="4"/>
    </row>
    <row r="28" spans="2:14" ht="6.75" customHeight="1" x14ac:dyDescent="0.2">
      <c r="B28" s="29"/>
      <c r="C28" s="29"/>
      <c r="D28" s="30"/>
      <c r="E28" s="31"/>
      <c r="F28" s="32"/>
      <c r="G28" s="31"/>
      <c r="H28" s="31"/>
      <c r="I28" s="32"/>
      <c r="J28" s="31"/>
      <c r="K28" s="15"/>
      <c r="L28" s="1"/>
      <c r="M28" s="1"/>
      <c r="N28" s="4"/>
    </row>
    <row r="29" spans="2:14" ht="51" customHeight="1" x14ac:dyDescent="0.2">
      <c r="B29" s="91" t="s">
        <v>29</v>
      </c>
      <c r="C29" s="92"/>
      <c r="D29" s="17">
        <f>SUM(H7:H14)</f>
        <v>0.14722222222901313</v>
      </c>
      <c r="E29" s="71" t="s">
        <v>30</v>
      </c>
      <c r="F29" s="72"/>
      <c r="G29" s="17">
        <f>SUMIF(N7:N14,"да",H7:H14)</f>
        <v>0.14722222222901313</v>
      </c>
      <c r="H29" s="71" t="s">
        <v>31</v>
      </c>
      <c r="I29" s="72"/>
      <c r="J29" s="16">
        <f>D29-G29</f>
        <v>0</v>
      </c>
      <c r="M29" s="1"/>
      <c r="N29" s="4"/>
    </row>
    <row r="30" spans="2:14" ht="8.25" customHeight="1" x14ac:dyDescent="0.2">
      <c r="B30" s="29"/>
      <c r="C30" s="29"/>
      <c r="D30" s="33" t="s">
        <v>36</v>
      </c>
      <c r="E30" s="31"/>
      <c r="F30" s="31"/>
      <c r="G30" s="33" t="s">
        <v>36</v>
      </c>
      <c r="H30" s="31"/>
      <c r="I30" s="31"/>
      <c r="J30" s="33"/>
      <c r="M30" s="1"/>
      <c r="N30" s="4"/>
    </row>
    <row r="31" spans="2:14" ht="51" customHeight="1" x14ac:dyDescent="0.2">
      <c r="B31" s="91" t="s">
        <v>32</v>
      </c>
      <c r="C31" s="92"/>
      <c r="D31" s="54">
        <f>SUM(O7:O14)</f>
        <v>8</v>
      </c>
      <c r="E31" s="71" t="s">
        <v>33</v>
      </c>
      <c r="F31" s="72"/>
      <c r="G31" s="54">
        <f>SUMIF(N7:N14,"да",O7:O14)</f>
        <v>7</v>
      </c>
      <c r="H31" s="71" t="s">
        <v>34</v>
      </c>
      <c r="I31" s="72"/>
      <c r="J31" s="16">
        <f>D31-G31</f>
        <v>1</v>
      </c>
      <c r="M31" s="1"/>
      <c r="N31" s="4"/>
    </row>
    <row r="32" spans="2:14" ht="22.5" x14ac:dyDescent="0.2">
      <c r="B32" s="7" t="s">
        <v>13</v>
      </c>
      <c r="C32" s="7"/>
      <c r="G32" s="9"/>
      <c r="H32" s="9"/>
      <c r="I32" s="9"/>
      <c r="J32" s="9"/>
      <c r="K32" s="9"/>
      <c r="L32" s="4"/>
      <c r="M32" s="4"/>
      <c r="N32" s="4"/>
    </row>
    <row r="33" spans="2:13" ht="12.75" customHeight="1" x14ac:dyDescent="0.2">
      <c r="B33" s="90" t="s">
        <v>63</v>
      </c>
      <c r="C33" s="90"/>
      <c r="G33" s="9"/>
      <c r="H33" s="9"/>
      <c r="I33" s="9"/>
      <c r="J33" s="9"/>
      <c r="K33" s="9"/>
      <c r="L33" s="4"/>
      <c r="M33" s="4"/>
    </row>
    <row r="34" spans="2:13" x14ac:dyDescent="0.2">
      <c r="F34" s="12"/>
      <c r="G34" s="12"/>
      <c r="H34" s="12"/>
    </row>
    <row r="40" spans="2:13" ht="18.75" x14ac:dyDescent="0.2">
      <c r="F40" s="11"/>
      <c r="G40" s="11"/>
    </row>
  </sheetData>
  <sortState ref="B7:N13">
    <sortCondition ref="B7:B13"/>
    <sortCondition ref="F7:F13"/>
  </sortState>
  <mergeCells count="40">
    <mergeCell ref="K5:K6"/>
    <mergeCell ref="B33:C33"/>
    <mergeCell ref="B31:C31"/>
    <mergeCell ref="B29:C29"/>
    <mergeCell ref="B23:C23"/>
    <mergeCell ref="B22:C22"/>
    <mergeCell ref="B25:C25"/>
    <mergeCell ref="B27:C27"/>
    <mergeCell ref="B17:C17"/>
    <mergeCell ref="B18:C18"/>
    <mergeCell ref="H31:I31"/>
    <mergeCell ref="B24:C24"/>
    <mergeCell ref="H27:I27"/>
    <mergeCell ref="E29:F29"/>
    <mergeCell ref="H29:I29"/>
    <mergeCell ref="E31:F3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B8:B12"/>
    <mergeCell ref="C8:C12"/>
    <mergeCell ref="E27:F27"/>
    <mergeCell ref="B15:D15"/>
    <mergeCell ref="B21:C21"/>
    <mergeCell ref="B20:C20"/>
    <mergeCell ref="B19:C19"/>
    <mergeCell ref="B16:C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2026-07-13T06:18:35Z</dcterms:modified>
</cp:coreProperties>
</file>