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4\11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5" i="12" l="1"/>
  <c r="D27" i="12"/>
  <c r="D23" i="12"/>
  <c r="H10" i="12" l="1"/>
  <c r="G27" i="12" l="1"/>
  <c r="G23" i="12"/>
  <c r="G25" i="12" l="1"/>
  <c r="J25" i="12" l="1"/>
  <c r="J27" i="12"/>
  <c r="J23" i="12" l="1"/>
</calcChain>
</file>

<file path=xl/sharedStrings.xml><?xml version="1.0" encoding="utf-8"?>
<sst xmlns="http://schemas.openxmlformats.org/spreadsheetml/2006/main" count="67" uniqueCount="59">
  <si>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</si>
  <si>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</si>
  <si>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</si>
  <si>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</si>
  <si>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</si>
  <si>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</si>
  <si>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</si>
  <si>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</si>
  <si>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</si>
  <si>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</si>
  <si>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</si>
  <si>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</si>
  <si>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</si>
  <si>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</si>
  <si>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</si>
  <si>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</si>
  <si>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</si>
  <si>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</si>
  <si>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</si>
  <si>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</si>
  <si>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</si>
  <si>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</si>
  <si>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</si>
  <si>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</si>
  <si>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</si>
  <si>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</si>
  <si>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</si>
  <si>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</si>
  <si>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</si>
  <si>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</si>
  <si>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</si>
  <si>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</si>
  <si>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</si>
  <si>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</si>
  <si>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</si>
  <si>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</si>
  <si>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</si>
  <si>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Ярошенко А.А.</t>
  </si>
  <si>
    <t>да</t>
  </si>
  <si>
    <t>нет</t>
  </si>
  <si>
    <t>Няганский ф-л 
АО "ЮРЭСК"</t>
  </si>
  <si>
    <t>п. Приобье</t>
  </si>
  <si>
    <t>ТО</t>
  </si>
  <si>
    <t>за период с 08:00 04.11.24 по 08:00 11.11.24.</t>
  </si>
  <si>
    <t>ПС 110 кВ Сергино, ВЛ-10 кВ Поселок-3</t>
  </si>
  <si>
    <t>МТЗ, УАПВ</t>
  </si>
  <si>
    <t>Обрыв провода ВЛ фаза "В" техникой сторонней организации.</t>
  </si>
  <si>
    <t>МТЗ, НАПВ</t>
  </si>
  <si>
    <t>СЗ/ЖО-6 шт</t>
  </si>
  <si>
    <t>Березовский ф-л 
АО "ЮРЭСК"</t>
  </si>
  <si>
    <t>п. Светлый</t>
  </si>
  <si>
    <t>ПС 110 Пунга,                                          ВЛ-6 кВ Промзона</t>
  </si>
  <si>
    <t>Не установлена, порывистый ветер, снег.</t>
  </si>
  <si>
    <t>СЗ/ЖО-1 шт</t>
  </si>
  <si>
    <t xml:space="preserve">г. Нягань </t>
  </si>
  <si>
    <t>ПС 110 кВ Чульчам, 
КВЛ-10 кВ КНС-2</t>
  </si>
  <si>
    <t>МТЗ</t>
  </si>
  <si>
    <t>Итого - 4 отключений, из них в сетях ЮРЭСК - 2</t>
  </si>
  <si>
    <t>Повреждение КЛ техникой сторонней организации.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</si>
</sst>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0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8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0" fontId="69" fillId="6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vertical="center" wrapText="1"/>
    </xf>
    <xf numFmtId="0" fontId="70" fillId="0" borderId="0" xfId="0" applyFont="1" applyAlignment="1">
      <alignment wrapText="1"/>
    </xf>
    <xf numFmtId="0" fontId="39" fillId="0" borderId="6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0"/>
  <sheetViews>
    <sheetView tabSelected="1" zoomScale="70" zoomScaleNormal="70" zoomScaleSheetLayoutView="70" workbookViewId="0">
      <selection activeCell="K12" sqref="K12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5" ht="15.75" x14ac:dyDescent="0.25">
      <c r="A2" s="70" t="s">
        <v>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5" ht="15.75" x14ac:dyDescent="0.2">
      <c r="A3" s="73" t="s">
        <v>43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5" ht="15.75" x14ac:dyDescent="0.2">
      <c r="A4" s="74" t="s">
        <v>11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5" x14ac:dyDescent="0.2">
      <c r="A5" s="55" t="s">
        <v>14</v>
      </c>
      <c r="B5" s="55" t="s">
        <v>4</v>
      </c>
      <c r="C5" s="71" t="s">
        <v>6</v>
      </c>
      <c r="D5" s="55" t="s">
        <v>3</v>
      </c>
      <c r="E5" s="55" t="s">
        <v>7</v>
      </c>
      <c r="F5" s="55" t="s">
        <v>5</v>
      </c>
      <c r="G5" s="55"/>
      <c r="H5" s="55" t="s">
        <v>10</v>
      </c>
      <c r="I5" s="55" t="s">
        <v>9</v>
      </c>
      <c r="J5" s="55" t="s">
        <v>26</v>
      </c>
      <c r="K5" s="55" t="s">
        <v>0</v>
      </c>
      <c r="L5" s="55" t="s">
        <v>8</v>
      </c>
      <c r="M5" s="55" t="s">
        <v>24</v>
      </c>
      <c r="N5" s="55" t="s">
        <v>25</v>
      </c>
    </row>
    <row r="6" spans="1:15" ht="52.5" customHeight="1" x14ac:dyDescent="0.2">
      <c r="A6" s="55"/>
      <c r="B6" s="55"/>
      <c r="C6" s="72"/>
      <c r="D6" s="55"/>
      <c r="E6" s="55"/>
      <c r="F6" s="37" t="s">
        <v>1</v>
      </c>
      <c r="G6" s="37" t="s">
        <v>2</v>
      </c>
      <c r="H6" s="55"/>
      <c r="I6" s="55"/>
      <c r="J6" s="55"/>
      <c r="K6" s="56"/>
      <c r="L6" s="55"/>
      <c r="M6" s="55"/>
      <c r="N6" s="55"/>
    </row>
    <row r="7" spans="1:15" ht="81.75" customHeight="1" x14ac:dyDescent="0.2">
      <c r="A7" s="40">
        <v>1</v>
      </c>
      <c r="B7" s="65" t="s">
        <v>40</v>
      </c>
      <c r="C7" s="67" t="s">
        <v>41</v>
      </c>
      <c r="D7" s="42" t="s">
        <v>44</v>
      </c>
      <c r="E7" s="34" t="s">
        <v>45</v>
      </c>
      <c r="F7" s="33">
        <v>45601.643750000003</v>
      </c>
      <c r="G7" s="33">
        <v>45601.643750000003</v>
      </c>
      <c r="H7" s="43">
        <v>0</v>
      </c>
      <c r="I7" s="36">
        <v>0</v>
      </c>
      <c r="J7" s="44">
        <v>0</v>
      </c>
      <c r="K7" s="47" t="s">
        <v>46</v>
      </c>
      <c r="L7" s="45" t="s">
        <v>39</v>
      </c>
      <c r="M7" s="31">
        <v>-2</v>
      </c>
      <c r="N7" s="25" t="s">
        <v>39</v>
      </c>
      <c r="O7" s="48">
        <v>1</v>
      </c>
    </row>
    <row r="8" spans="1:15" ht="40.5" customHeight="1" x14ac:dyDescent="0.2">
      <c r="A8" s="40">
        <v>2</v>
      </c>
      <c r="B8" s="66"/>
      <c r="C8" s="68"/>
      <c r="D8" s="42" t="s">
        <v>44</v>
      </c>
      <c r="E8" s="34" t="s">
        <v>47</v>
      </c>
      <c r="F8" s="33">
        <v>45601.659722222219</v>
      </c>
      <c r="G8" s="33">
        <v>45601.688888888886</v>
      </c>
      <c r="H8" s="43">
        <v>2.9166666666666664E-2</v>
      </c>
      <c r="I8" s="32">
        <v>305</v>
      </c>
      <c r="J8" s="44">
        <v>505</v>
      </c>
      <c r="K8" s="47" t="s">
        <v>46</v>
      </c>
      <c r="L8" s="45" t="s">
        <v>48</v>
      </c>
      <c r="M8" s="31">
        <v>-2</v>
      </c>
      <c r="N8" s="25" t="s">
        <v>39</v>
      </c>
      <c r="O8" s="48">
        <v>1</v>
      </c>
    </row>
    <row r="9" spans="1:15" ht="39.6" customHeight="1" x14ac:dyDescent="0.2">
      <c r="A9" s="40">
        <v>3</v>
      </c>
      <c r="B9" s="50" t="s">
        <v>49</v>
      </c>
      <c r="C9" s="38" t="s">
        <v>50</v>
      </c>
      <c r="D9" s="51" t="s">
        <v>51</v>
      </c>
      <c r="E9" s="34" t="s">
        <v>42</v>
      </c>
      <c r="F9" s="41">
        <v>45600.337500000001</v>
      </c>
      <c r="G9" s="41">
        <v>45600.34375</v>
      </c>
      <c r="H9" s="35">
        <v>6.2499999999999995E-3</v>
      </c>
      <c r="I9" s="34">
        <v>56</v>
      </c>
      <c r="J9" s="36">
        <v>500</v>
      </c>
      <c r="K9" s="46" t="s">
        <v>52</v>
      </c>
      <c r="L9" s="45" t="s">
        <v>53</v>
      </c>
      <c r="M9" s="52">
        <v>-2</v>
      </c>
      <c r="N9" s="25" t="s">
        <v>38</v>
      </c>
      <c r="O9" s="48">
        <v>1</v>
      </c>
    </row>
    <row r="10" spans="1:15" ht="41.45" customHeight="1" x14ac:dyDescent="0.2">
      <c r="A10" s="40">
        <v>4</v>
      </c>
      <c r="B10" s="53" t="s">
        <v>40</v>
      </c>
      <c r="C10" s="49" t="s">
        <v>54</v>
      </c>
      <c r="D10" s="42" t="s">
        <v>55</v>
      </c>
      <c r="E10" s="34" t="s">
        <v>56</v>
      </c>
      <c r="F10" s="33">
        <v>45604.586805555555</v>
      </c>
      <c r="G10" s="33">
        <v>45604.688888888886</v>
      </c>
      <c r="H10" s="43">
        <f>G10-F10</f>
        <v>0.10208333333139308</v>
      </c>
      <c r="I10" s="36">
        <v>0</v>
      </c>
      <c r="J10" s="44">
        <v>0</v>
      </c>
      <c r="K10" s="54" t="s">
        <v>58</v>
      </c>
      <c r="L10" s="45" t="s">
        <v>39</v>
      </c>
      <c r="M10" s="31">
        <v>-10</v>
      </c>
      <c r="N10" s="25" t="s">
        <v>38</v>
      </c>
      <c r="O10" s="48">
        <v>1</v>
      </c>
    </row>
    <row r="11" spans="1:15" ht="24.95" customHeight="1" x14ac:dyDescent="0.2">
      <c r="B11" s="64" t="s">
        <v>57</v>
      </c>
      <c r="C11" s="64"/>
      <c r="D11" s="64"/>
      <c r="E11" s="11"/>
      <c r="F11" s="12"/>
      <c r="G11" s="12"/>
      <c r="H11" s="13"/>
      <c r="I11" s="11"/>
      <c r="J11" s="28"/>
      <c r="K11" s="14"/>
      <c r="L11" s="16"/>
      <c r="M11" s="16"/>
      <c r="N11" s="16"/>
    </row>
    <row r="12" spans="1:15" ht="18.75" x14ac:dyDescent="0.2">
      <c r="B12" s="61" t="s">
        <v>15</v>
      </c>
      <c r="C12" s="61"/>
      <c r="D12" s="26">
        <v>2</v>
      </c>
      <c r="F12" s="12"/>
      <c r="G12" s="17"/>
      <c r="H12" s="16"/>
      <c r="I12" s="16"/>
      <c r="J12" s="16"/>
      <c r="K12" s="16"/>
      <c r="L12" s="16"/>
      <c r="M12" s="16"/>
      <c r="N12" s="16"/>
    </row>
    <row r="13" spans="1:15" ht="18.75" customHeight="1" x14ac:dyDescent="0.2">
      <c r="B13" s="62" t="s">
        <v>16</v>
      </c>
      <c r="C13" s="63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6"/>
    </row>
    <row r="14" spans="1:15" ht="18.75" x14ac:dyDescent="0.2">
      <c r="B14" s="62" t="s">
        <v>17</v>
      </c>
      <c r="C14" s="63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5" ht="18.75" customHeight="1" x14ac:dyDescent="0.2">
      <c r="B15" s="80" t="s">
        <v>18</v>
      </c>
      <c r="C15" s="81"/>
      <c r="D15" s="26">
        <v>2</v>
      </c>
      <c r="E15" s="10"/>
      <c r="F15" s="16"/>
      <c r="G15" s="16"/>
      <c r="H15" s="16"/>
      <c r="I15" s="16"/>
      <c r="J15" s="16"/>
      <c r="K15" s="12"/>
      <c r="L15" s="16"/>
      <c r="M15" s="16"/>
      <c r="N15" s="16"/>
    </row>
    <row r="16" spans="1:15" ht="18.75" x14ac:dyDescent="0.2">
      <c r="B16" s="86" t="s">
        <v>12</v>
      </c>
      <c r="C16" s="87"/>
      <c r="D16" s="26">
        <v>1</v>
      </c>
      <c r="E16" s="3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84" t="s">
        <v>18</v>
      </c>
      <c r="C17" s="85"/>
      <c r="D17" s="26">
        <v>1</v>
      </c>
      <c r="E17" s="10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82" t="s">
        <v>19</v>
      </c>
      <c r="C18" s="83"/>
      <c r="D18" s="26">
        <v>0</v>
      </c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78" t="s">
        <v>20</v>
      </c>
      <c r="C19" s="79"/>
      <c r="D19" s="27">
        <v>1</v>
      </c>
      <c r="E19" s="5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x14ac:dyDescent="0.2">
      <c r="B20" s="59" t="s">
        <v>22</v>
      </c>
      <c r="C20" s="60"/>
      <c r="D20" s="26">
        <v>0</v>
      </c>
      <c r="E20" s="5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2">
      <c r="B21" s="88" t="s">
        <v>21</v>
      </c>
      <c r="C21" s="89"/>
      <c r="D21" s="26">
        <v>0</v>
      </c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60.75" customHeight="1" x14ac:dyDescent="0.2">
      <c r="B23" s="76" t="s">
        <v>27</v>
      </c>
      <c r="C23" s="77"/>
      <c r="D23" s="19">
        <f>SUM(I7:I10)</f>
        <v>361</v>
      </c>
      <c r="E23" s="57" t="s">
        <v>36</v>
      </c>
      <c r="F23" s="58"/>
      <c r="G23" s="19">
        <f>SUMIF(N7:N10,"да",I7:I10)</f>
        <v>56</v>
      </c>
      <c r="H23" s="57" t="s">
        <v>28</v>
      </c>
      <c r="I23" s="58"/>
      <c r="J23" s="19">
        <f>D23-G23</f>
        <v>305</v>
      </c>
      <c r="M23" s="1"/>
      <c r="N23" s="4"/>
    </row>
    <row r="24" spans="2:14" ht="6.75" customHeight="1" x14ac:dyDescent="0.2">
      <c r="B24" s="29"/>
      <c r="C24" s="29"/>
      <c r="D24" s="20"/>
      <c r="E24" s="21"/>
      <c r="F24" s="22"/>
      <c r="G24" s="21"/>
      <c r="H24" s="21"/>
      <c r="I24" s="22"/>
      <c r="J24" s="21"/>
      <c r="K24" s="18"/>
      <c r="L24" s="1"/>
      <c r="M24" s="1"/>
      <c r="N24" s="4"/>
    </row>
    <row r="25" spans="2:14" ht="51" customHeight="1" x14ac:dyDescent="0.2">
      <c r="B25" s="76" t="s">
        <v>29</v>
      </c>
      <c r="C25" s="77"/>
      <c r="D25" s="30">
        <f>SUM(H7:H10)</f>
        <v>0.13749999999805973</v>
      </c>
      <c r="E25" s="57" t="s">
        <v>30</v>
      </c>
      <c r="F25" s="58"/>
      <c r="G25" s="23">
        <f>SUMIF(N7:N10,"да",H7:H10)</f>
        <v>0.10833333333139308</v>
      </c>
      <c r="H25" s="57" t="s">
        <v>31</v>
      </c>
      <c r="I25" s="58"/>
      <c r="J25" s="23">
        <f>D25-G25</f>
        <v>2.9166666666666646E-2</v>
      </c>
      <c r="M25" s="1"/>
      <c r="N25" s="4"/>
    </row>
    <row r="26" spans="2:14" ht="8.25" customHeight="1" x14ac:dyDescent="0.2">
      <c r="B26" s="29"/>
      <c r="C26" s="29"/>
      <c r="D26" s="24"/>
      <c r="E26" s="21"/>
      <c r="F26" s="21"/>
      <c r="G26" s="24" t="s">
        <v>35</v>
      </c>
      <c r="H26" s="21"/>
      <c r="I26" s="21"/>
      <c r="J26" s="24"/>
      <c r="M26" s="1"/>
      <c r="N26" s="4"/>
    </row>
    <row r="27" spans="2:14" ht="51" customHeight="1" x14ac:dyDescent="0.2">
      <c r="B27" s="76" t="s">
        <v>32</v>
      </c>
      <c r="C27" s="77"/>
      <c r="D27" s="19">
        <f>SUM(O7:O10)</f>
        <v>4</v>
      </c>
      <c r="E27" s="57" t="s">
        <v>33</v>
      </c>
      <c r="F27" s="58"/>
      <c r="G27" s="39">
        <f>SUMIF(N7:N10,"да",O7:O10)</f>
        <v>2</v>
      </c>
      <c r="H27" s="57" t="s">
        <v>34</v>
      </c>
      <c r="I27" s="58"/>
      <c r="J27" s="19">
        <f>D27-G27</f>
        <v>2</v>
      </c>
      <c r="M27" s="1"/>
      <c r="N27" s="4"/>
    </row>
    <row r="28" spans="2:14" ht="22.5" x14ac:dyDescent="0.2">
      <c r="B28" s="7" t="s">
        <v>13</v>
      </c>
      <c r="C28" s="7"/>
      <c r="G28" s="9"/>
      <c r="H28" s="9"/>
      <c r="I28" s="9"/>
      <c r="J28" s="9"/>
      <c r="K28" s="9"/>
      <c r="L28" s="4"/>
      <c r="M28" s="4"/>
      <c r="N28" s="4"/>
    </row>
    <row r="29" spans="2:14" ht="12.75" customHeight="1" x14ac:dyDescent="0.2">
      <c r="B29" s="75" t="s">
        <v>37</v>
      </c>
      <c r="C29" s="75"/>
      <c r="G29" s="9"/>
      <c r="H29" s="9"/>
      <c r="I29" s="9"/>
      <c r="J29" s="9"/>
      <c r="K29" s="9"/>
      <c r="L29" s="4"/>
      <c r="M29" s="4"/>
    </row>
    <row r="30" spans="2:14" x14ac:dyDescent="0.2">
      <c r="F30" s="15"/>
      <c r="G30" s="15"/>
      <c r="H30" s="15"/>
    </row>
  </sheetData>
  <sortState ref="B7:N10">
    <sortCondition ref="F7:F10"/>
  </sortState>
  <mergeCells count="40"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7:I27"/>
    <mergeCell ref="B20:C20"/>
    <mergeCell ref="H23:I23"/>
    <mergeCell ref="E25:F25"/>
    <mergeCell ref="H25:I25"/>
    <mergeCell ref="B12:C12"/>
    <mergeCell ref="B13:C13"/>
    <mergeCell ref="B11:D11"/>
    <mergeCell ref="B14:C14"/>
    <mergeCell ref="E27:F27"/>
    <mergeCell ref="E23:F23"/>
    <mergeCell ref="B7:B8"/>
    <mergeCell ref="C7:C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2024-11-11T04:45:41Z</dcterms:modified>
</cp:coreProperties>
</file>