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08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10" i="12" l="1"/>
  <c r="H7" i="12" l="1"/>
  <c r="D26" i="12" l="1"/>
  <c r="D24" i="12"/>
  <c r="G26" i="12" l="1"/>
  <c r="G24" i="12" l="1"/>
  <c r="J24" i="12" l="1"/>
  <c r="J28" i="12" l="1"/>
  <c r="J26" i="12" l="1"/>
</calcChain>
</file>

<file path=xl/sharedStrings.xml><?xml version="1.0" encoding="utf-8"?>
<sst xmlns="http://schemas.openxmlformats.org/spreadsheetml/2006/main" count="70" uniqueCount="62">
  <si>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</si>
  <si>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</si>
  <si>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</si>
  <si>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</si>
  <si>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</si>
  <si>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</si>
  <si>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</si>
  <si>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</si>
  <si>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</si>
  <si>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</si>
  <si>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</si>
  <si>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</si>
  <si>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</si>
  <si>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</si>
  <si>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</si>
  <si>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</si>
  <si>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</si>
  <si>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</si>
  <si>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</si>
  <si>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</si>
  <si>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</si>
  <si>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</si>
  <si>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</si>
  <si>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</si>
  <si>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</si>
  <si>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</si>
  <si>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</si>
  <si>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</si>
  <si>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</si>
  <si>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</si>
  <si>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</si>
  <si>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</si>
  <si>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</si>
  <si>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</si>
  <si>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</si>
  <si>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</si>
  <si>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</si>
  <si>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</si>
  <si>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</si>
  <si>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Исполнитель :  ДОДС Ярошенко А.А.</t>
  </si>
  <si>
    <t>МТЗ</t>
  </si>
  <si>
    <t>Отключена персоналом</t>
  </si>
  <si>
    <t>за период с 08:00 26.08.24 по 08:00 02.09.24.</t>
  </si>
  <si>
    <t>ЮТЭК-Конда ПО "Ханты-Мансийский р-н"</t>
  </si>
  <si>
    <t>п. Батово</t>
  </si>
  <si>
    <t>ТО</t>
  </si>
  <si>
    <t>26.08.23
14:53</t>
  </si>
  <si>
    <t>26.08.23
15:09</t>
  </si>
  <si>
    <t>Повреждение трансформатора на ТП-18-1017.</t>
  </si>
  <si>
    <t>ВЛ-10 Поселок, ТП-18-1017</t>
  </si>
  <si>
    <t xml:space="preserve">отключена персоналом </t>
  </si>
  <si>
    <t>27.08.23
1:10</t>
  </si>
  <si>
    <t>Белоярский ф-л 
АО "ЮРЭСК"</t>
  </si>
  <si>
    <t>г. Белоярский</t>
  </si>
  <si>
    <t xml:space="preserve">Разрушение концевой кабельной муфты в ТП-1207. </t>
  </si>
  <si>
    <t>п. Троица</t>
  </si>
  <si>
    <t>СЗ/ЖО-5</t>
  </si>
  <si>
    <t>Итого - 4 отключений, из них в сетях ЮРЭСК - 4</t>
  </si>
  <si>
    <t>Искрение контакта ЛР-10 кВ ф.В на оп.№43.</t>
  </si>
  <si>
    <t>ПС 110 кВ Луговская, 
ВЛ-10 Троица-2</t>
  </si>
  <si>
    <t>ПС 110кВ Батово, 
ВЛ-10 Поселок</t>
  </si>
  <si>
    <t>ЦРП-6 кВ № 3 "ВОС",
ВЛ-6 ф.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</si>
</sst>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vertical="center" wrapText="1"/>
    </xf>
    <xf numFmtId="20" fontId="39" fillId="0" borderId="7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70" fillId="8" borderId="6" xfId="0" applyFont="1" applyFill="1" applyBorder="1" applyAlignment="1">
      <alignment horizontal="left" vertical="center" wrapText="1"/>
    </xf>
    <xf numFmtId="0" fontId="70" fillId="8" borderId="7" xfId="0" applyFont="1" applyFill="1" applyBorder="1" applyAlignment="1">
      <alignment horizontal="left" vertical="center" wrapText="1"/>
    </xf>
    <xf numFmtId="0" fontId="70" fillId="11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1"/>
  <sheetViews>
    <sheetView tabSelected="1" zoomScale="70" zoomScaleNormal="70" zoomScaleSheetLayoutView="70" workbookViewId="0">
      <selection activeCell="E17" sqref="E17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3" style="8" customWidth="1"/>
    <col min="4" max="4" width="33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5" ht="15" x14ac:dyDescent="0.3">
      <c r="A2" s="56" t="s">
        <v>23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5" x14ac:dyDescent="0.3">
      <c r="A3" s="60" t="s">
        <v>42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5" ht="15" x14ac:dyDescent="0.3">
      <c r="A4" s="61" t="s">
        <v>11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5" x14ac:dyDescent="0.3">
      <c r="A5" s="57" t="s">
        <v>14</v>
      </c>
      <c r="B5" s="57" t="s">
        <v>4</v>
      </c>
      <c r="C5" s="58" t="s">
        <v>6</v>
      </c>
      <c r="D5" s="57" t="s">
        <v>3</v>
      </c>
      <c r="E5" s="57" t="s">
        <v>7</v>
      </c>
      <c r="F5" s="57" t="s">
        <v>5</v>
      </c>
      <c r="G5" s="57"/>
      <c r="H5" s="57" t="s">
        <v>10</v>
      </c>
      <c r="I5" s="57" t="s">
        <v>9</v>
      </c>
      <c r="J5" s="57" t="s">
        <v>26</v>
      </c>
      <c r="K5" s="57" t="s">
        <v>0</v>
      </c>
      <c r="L5" s="57" t="s">
        <v>8</v>
      </c>
      <c r="M5" s="57" t="s">
        <v>24</v>
      </c>
      <c r="N5" s="57" t="s">
        <v>25</v>
      </c>
    </row>
    <row r="6" spans="1:15" ht="52.5" customHeight="1" x14ac:dyDescent="0.3">
      <c r="A6" s="57"/>
      <c r="B6" s="57"/>
      <c r="C6" s="59"/>
      <c r="D6" s="57"/>
      <c r="E6" s="57"/>
      <c r="F6" s="38" t="s">
        <v>1</v>
      </c>
      <c r="G6" s="38" t="s">
        <v>2</v>
      </c>
      <c r="H6" s="57"/>
      <c r="I6" s="57"/>
      <c r="J6" s="57"/>
      <c r="K6" s="62"/>
      <c r="L6" s="57"/>
      <c r="M6" s="57"/>
      <c r="N6" s="57"/>
    </row>
    <row r="7" spans="1:15" ht="48" customHeight="1" x14ac:dyDescent="0.3">
      <c r="A7" s="34">
        <v>1</v>
      </c>
      <c r="B7" s="76" t="s">
        <v>52</v>
      </c>
      <c r="C7" s="74" t="s">
        <v>53</v>
      </c>
      <c r="D7" s="39" t="s">
        <v>61</v>
      </c>
      <c r="E7" s="71" t="s">
        <v>40</v>
      </c>
      <c r="F7" s="36">
        <v>45533.614583333336</v>
      </c>
      <c r="G7" s="36">
        <v>45533.635416666664</v>
      </c>
      <c r="H7" s="75">
        <f>G7-F7</f>
        <v>2.0833333328482695E-2</v>
      </c>
      <c r="I7" s="71">
        <v>95</v>
      </c>
      <c r="J7" s="72">
        <v>0</v>
      </c>
      <c r="K7" s="78" t="s">
        <v>54</v>
      </c>
      <c r="L7" s="73" t="s">
        <v>37</v>
      </c>
      <c r="M7" s="32">
        <v>15</v>
      </c>
      <c r="N7" s="26" t="s">
        <v>38</v>
      </c>
      <c r="O7" s="19">
        <v>1</v>
      </c>
    </row>
    <row r="8" spans="1:15" ht="45" customHeight="1" x14ac:dyDescent="0.3">
      <c r="A8" s="34">
        <v>2</v>
      </c>
      <c r="B8" s="77" t="s">
        <v>43</v>
      </c>
      <c r="C8" s="35" t="s">
        <v>44</v>
      </c>
      <c r="D8" s="39" t="s">
        <v>60</v>
      </c>
      <c r="E8" s="71" t="s">
        <v>45</v>
      </c>
      <c r="F8" s="36" t="s">
        <v>46</v>
      </c>
      <c r="G8" s="36" t="s">
        <v>47</v>
      </c>
      <c r="H8" s="37">
        <v>1.1111111111111112E-2</v>
      </c>
      <c r="I8" s="71">
        <v>25</v>
      </c>
      <c r="J8" s="72">
        <v>607</v>
      </c>
      <c r="K8" s="79" t="s">
        <v>48</v>
      </c>
      <c r="L8" s="73" t="s">
        <v>37</v>
      </c>
      <c r="M8" s="32">
        <v>19</v>
      </c>
      <c r="N8" s="32" t="s">
        <v>38</v>
      </c>
      <c r="O8" s="19">
        <v>1</v>
      </c>
    </row>
    <row r="9" spans="1:15" ht="47" customHeight="1" x14ac:dyDescent="0.3">
      <c r="A9" s="34">
        <v>3</v>
      </c>
      <c r="B9" s="77"/>
      <c r="C9" s="35" t="s">
        <v>44</v>
      </c>
      <c r="D9" s="39" t="s">
        <v>49</v>
      </c>
      <c r="E9" s="71" t="s">
        <v>50</v>
      </c>
      <c r="F9" s="36" t="s">
        <v>46</v>
      </c>
      <c r="G9" s="36" t="s">
        <v>51</v>
      </c>
      <c r="H9" s="37">
        <v>0.38680555555555557</v>
      </c>
      <c r="I9" s="71">
        <v>694</v>
      </c>
      <c r="J9" s="72">
        <v>50</v>
      </c>
      <c r="K9" s="80"/>
      <c r="L9" s="73" t="s">
        <v>37</v>
      </c>
      <c r="M9" s="32">
        <v>19</v>
      </c>
      <c r="N9" s="32" t="s">
        <v>38</v>
      </c>
      <c r="O9" s="19">
        <v>1</v>
      </c>
    </row>
    <row r="10" spans="1:15" ht="50.5" customHeight="1" x14ac:dyDescent="0.3">
      <c r="A10" s="34">
        <v>4</v>
      </c>
      <c r="B10" s="77"/>
      <c r="C10" s="35" t="s">
        <v>55</v>
      </c>
      <c r="D10" s="39" t="s">
        <v>59</v>
      </c>
      <c r="E10" s="71" t="s">
        <v>41</v>
      </c>
      <c r="F10" s="36">
        <v>45535.970138888886</v>
      </c>
      <c r="G10" s="36">
        <v>45535.997916666667</v>
      </c>
      <c r="H10" s="37">
        <f>G10-F10</f>
        <v>2.7777777781011537E-2</v>
      </c>
      <c r="I10" s="71">
        <v>73</v>
      </c>
      <c r="J10" s="72">
        <v>340</v>
      </c>
      <c r="K10" s="81" t="s">
        <v>58</v>
      </c>
      <c r="L10" s="73" t="s">
        <v>56</v>
      </c>
      <c r="M10" s="32">
        <v>12</v>
      </c>
      <c r="N10" s="32" t="s">
        <v>38</v>
      </c>
      <c r="O10" s="19">
        <v>1</v>
      </c>
    </row>
    <row r="11" spans="1:15" ht="17.5" customHeight="1" x14ac:dyDescent="0.3">
      <c r="O11" s="19">
        <v>1</v>
      </c>
    </row>
    <row r="12" spans="1:15" ht="25" customHeight="1" x14ac:dyDescent="0.3">
      <c r="B12" s="70" t="s">
        <v>57</v>
      </c>
      <c r="C12" s="70"/>
      <c r="D12" s="70"/>
      <c r="E12" s="11"/>
      <c r="F12" s="12"/>
      <c r="G12" s="12"/>
      <c r="H12" s="13"/>
      <c r="I12" s="11"/>
      <c r="J12" s="29"/>
      <c r="K12" s="14"/>
      <c r="L12" s="16"/>
      <c r="M12" s="16"/>
      <c r="N12" s="16"/>
    </row>
    <row r="13" spans="1:15" ht="18" x14ac:dyDescent="0.3">
      <c r="B13" s="67" t="s">
        <v>15</v>
      </c>
      <c r="C13" s="67"/>
      <c r="D13" s="27">
        <v>1</v>
      </c>
      <c r="F13" s="12"/>
      <c r="G13" s="17"/>
      <c r="H13" s="16"/>
      <c r="I13" s="16"/>
      <c r="J13" s="16"/>
      <c r="K13" s="16"/>
      <c r="L13" s="16"/>
      <c r="M13" s="16"/>
      <c r="N13" s="16"/>
    </row>
    <row r="14" spans="1:15" ht="18.75" customHeight="1" x14ac:dyDescent="0.3">
      <c r="B14" s="68" t="s">
        <v>16</v>
      </c>
      <c r="C14" s="69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5" ht="18" x14ac:dyDescent="0.3">
      <c r="B15" s="68" t="s">
        <v>17</v>
      </c>
      <c r="C15" s="69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5" ht="18.75" customHeight="1" x14ac:dyDescent="0.3">
      <c r="B16" s="45" t="s">
        <v>18</v>
      </c>
      <c r="C16" s="46"/>
      <c r="D16" s="27">
        <v>0</v>
      </c>
      <c r="E16" s="10"/>
      <c r="F16" s="16"/>
      <c r="G16" s="16"/>
      <c r="H16" s="16"/>
      <c r="I16" s="16"/>
      <c r="J16" s="16"/>
      <c r="K16" s="12"/>
      <c r="L16" s="16"/>
      <c r="M16" s="16"/>
      <c r="N16" s="16"/>
    </row>
    <row r="17" spans="2:14" ht="18" x14ac:dyDescent="0.3">
      <c r="B17" s="51" t="s">
        <v>12</v>
      </c>
      <c r="C17" s="52"/>
      <c r="D17" s="27">
        <v>1</v>
      </c>
      <c r="E17" s="3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3">
      <c r="B18" s="49" t="s">
        <v>18</v>
      </c>
      <c r="C18" s="50"/>
      <c r="D18" s="27">
        <v>0</v>
      </c>
      <c r="E18" s="10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3">
      <c r="B19" s="47" t="s">
        <v>19</v>
      </c>
      <c r="C19" s="48"/>
      <c r="D19" s="27">
        <v>2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3">
      <c r="B20" s="43" t="s">
        <v>20</v>
      </c>
      <c r="C20" s="44"/>
      <c r="D20" s="28">
        <v>0</v>
      </c>
      <c r="E20" s="5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" x14ac:dyDescent="0.3">
      <c r="B21" s="65" t="s">
        <v>22</v>
      </c>
      <c r="C21" s="66"/>
      <c r="D21" s="27">
        <v>0</v>
      </c>
      <c r="E21" s="5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customHeight="1" x14ac:dyDescent="0.3">
      <c r="B22" s="53" t="s">
        <v>21</v>
      </c>
      <c r="C22" s="54"/>
      <c r="D22" s="27">
        <v>0</v>
      </c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7.5" customHeight="1" x14ac:dyDescent="0.3">
      <c r="B23" s="6"/>
      <c r="C23" s="6"/>
      <c r="D23" s="2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60.75" customHeight="1" x14ac:dyDescent="0.3">
      <c r="B24" s="41" t="s">
        <v>27</v>
      </c>
      <c r="C24" s="42"/>
      <c r="D24" s="20">
        <f>SUM(I7:I10)</f>
        <v>887</v>
      </c>
      <c r="E24" s="63" t="s">
        <v>36</v>
      </c>
      <c r="F24" s="64"/>
      <c r="G24" s="20">
        <f>SUMIF(N7:N10,"да",I7:I10)</f>
        <v>887</v>
      </c>
      <c r="H24" s="63" t="s">
        <v>28</v>
      </c>
      <c r="I24" s="64"/>
      <c r="J24" s="20">
        <f>D24-G24</f>
        <v>0</v>
      </c>
      <c r="M24" s="1"/>
      <c r="N24" s="4"/>
    </row>
    <row r="25" spans="2:14" ht="6.75" customHeight="1" x14ac:dyDescent="0.3">
      <c r="B25" s="30"/>
      <c r="C25" s="30"/>
      <c r="D25" s="21"/>
      <c r="E25" s="22"/>
      <c r="F25" s="23"/>
      <c r="G25" s="22"/>
      <c r="H25" s="22"/>
      <c r="I25" s="23"/>
      <c r="J25" s="22"/>
      <c r="K25" s="18"/>
      <c r="L25" s="1"/>
      <c r="M25" s="1"/>
      <c r="N25" s="4"/>
    </row>
    <row r="26" spans="2:14" ht="51" customHeight="1" x14ac:dyDescent="0.3">
      <c r="B26" s="41" t="s">
        <v>29</v>
      </c>
      <c r="C26" s="42"/>
      <c r="D26" s="31">
        <f>SUM(H7:H10)</f>
        <v>0.44652777777616093</v>
      </c>
      <c r="E26" s="63" t="s">
        <v>30</v>
      </c>
      <c r="F26" s="64"/>
      <c r="G26" s="24">
        <f>SUMIF(N7:N10,"да",H7:H10)</f>
        <v>0.44652777777616093</v>
      </c>
      <c r="H26" s="63" t="s">
        <v>31</v>
      </c>
      <c r="I26" s="64"/>
      <c r="J26" s="24">
        <f>D26-G26</f>
        <v>0</v>
      </c>
      <c r="M26" s="1"/>
      <c r="N26" s="4"/>
    </row>
    <row r="27" spans="2:14" ht="8.25" customHeight="1" x14ac:dyDescent="0.3">
      <c r="B27" s="30"/>
      <c r="C27" s="30"/>
      <c r="D27" s="25"/>
      <c r="E27" s="22"/>
      <c r="F27" s="22"/>
      <c r="G27" s="25" t="s">
        <v>35</v>
      </c>
      <c r="H27" s="22"/>
      <c r="I27" s="22"/>
      <c r="J27" s="25"/>
      <c r="M27" s="1"/>
      <c r="N27" s="4"/>
    </row>
    <row r="28" spans="2:14" ht="51" customHeight="1" x14ac:dyDescent="0.3">
      <c r="B28" s="41" t="s">
        <v>32</v>
      </c>
      <c r="C28" s="42"/>
      <c r="D28" s="33">
        <v>8</v>
      </c>
      <c r="E28" s="63" t="s">
        <v>33</v>
      </c>
      <c r="F28" s="64"/>
      <c r="G28" s="33">
        <v>4</v>
      </c>
      <c r="H28" s="63" t="s">
        <v>34</v>
      </c>
      <c r="I28" s="64"/>
      <c r="J28" s="20">
        <f>D28-G28</f>
        <v>4</v>
      </c>
      <c r="M28" s="1"/>
      <c r="N28" s="4"/>
    </row>
    <row r="29" spans="2:14" ht="21.5" x14ac:dyDescent="0.3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3">
      <c r="B30" s="40" t="s">
        <v>39</v>
      </c>
      <c r="C30" s="40"/>
      <c r="G30" s="9"/>
      <c r="H30" s="9"/>
      <c r="I30" s="9"/>
      <c r="J30" s="9"/>
      <c r="K30" s="9"/>
      <c r="L30" s="4"/>
      <c r="M30" s="4"/>
    </row>
    <row r="31" spans="2:14" x14ac:dyDescent="0.3">
      <c r="F31" s="15"/>
      <c r="G31" s="15"/>
      <c r="H31" s="15"/>
    </row>
  </sheetData>
  <sortState ref="B7:N14">
    <sortCondition ref="B7:B14"/>
    <sortCondition ref="F7:F14"/>
  </sortState>
  <mergeCells count="40">
    <mergeCell ref="B8:B10"/>
    <mergeCell ref="K8:K9"/>
    <mergeCell ref="K5:K6"/>
    <mergeCell ref="H28:I28"/>
    <mergeCell ref="B21:C21"/>
    <mergeCell ref="H24:I24"/>
    <mergeCell ref="E26:F26"/>
    <mergeCell ref="H26:I26"/>
    <mergeCell ref="B13:C13"/>
    <mergeCell ref="B14:C14"/>
    <mergeCell ref="B12:D12"/>
    <mergeCell ref="B15:C15"/>
    <mergeCell ref="E28:F28"/>
    <mergeCell ref="E24:F2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2024-09-01T16:20:52Z</dcterms:modified>
</cp:coreProperties>
</file>