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D27" i="12"/>
  <c r="G25" i="12"/>
  <c r="D25" i="12"/>
  <c r="G23" i="12"/>
  <c r="D23" i="12"/>
</calcChain>
</file>

<file path=xl/sharedStrings.xml><?xml version="1.0" encoding="utf-8"?>
<sst xmlns="http://schemas.openxmlformats.org/spreadsheetml/2006/main" count="63" uniqueCount="54">
  <si>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</si>
  <si>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</si>
  <si>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</si>
  <si>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</si>
  <si>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</si>
  <si>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</si>
  <si>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</si>
  <si>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</si>
  <si>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</si>
  <si>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</si>
  <si>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</si>
  <si>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</si>
  <si>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</si>
  <si>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</si>
  <si>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</si>
  <si>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</si>
  <si>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</si>
  <si>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</si>
  <si>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</si>
  <si>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</si>
  <si>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</si>
  <si>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</si>
  <si>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</si>
  <si>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</si>
  <si>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</si>
  <si>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</si>
  <si>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</si>
  <si>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</si>
  <si>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</si>
  <si>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</si>
  <si>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</si>
  <si>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</si>
  <si>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</si>
  <si>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</si>
  <si>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Няганский ф-л 
АО "ЮРЭСК"</t>
  </si>
  <si>
    <t>Исполнитель :  ДОДС Денисенко А.В.</t>
  </si>
  <si>
    <t>за период с 08:00 22.01.24 по 08:00 29.01.24.</t>
  </si>
  <si>
    <t>п. Сергино</t>
  </si>
  <si>
    <t>ТО, УАПВ</t>
  </si>
  <si>
    <t>22.01.24
14:35</t>
  </si>
  <si>
    <t>Причина не установлена.</t>
  </si>
  <si>
    <t>Кондинский ф-л 
АО "ЮРЭСК"</t>
  </si>
  <si>
    <t>МТЗ, УРПВ</t>
  </si>
  <si>
    <t>24.01.24
6:05</t>
  </si>
  <si>
    <t>24.01.24
6:17</t>
  </si>
  <si>
    <t>да</t>
  </si>
  <si>
    <t>МТЗ</t>
  </si>
  <si>
    <t>24.01.24
7:00</t>
  </si>
  <si>
    <t>24.01.24
8:33</t>
  </si>
  <si>
    <t>Итого - 3 отключения, из них в сетях ЮРЭСК - 2</t>
  </si>
  <si>
    <t>Повреждение опорного изолятора ф.С на ЛР-10 №7 оп.100/2.</t>
  </si>
  <si>
    <t>ПС 35 кВ Кама,
ВЛ-10 кВ Алтай</t>
  </si>
  <si>
    <t>ПС 110 кВ Сергино, 
ВЛ-10 кВ Ж/дорога</t>
  </si>
  <si>
    <t>п.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</si>
</sst>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3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60" fillId="2" borderId="7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8" borderId="6" xfId="0" applyFont="1" applyFill="1" applyBorder="1" applyAlignment="1">
      <alignment horizontal="left" vertical="center" wrapText="1"/>
    </xf>
    <xf numFmtId="0" fontId="63" fillId="8" borderId="8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70" zoomScaleNormal="70" zoomScaleSheetLayoutView="70" workbookViewId="0">
      <selection activeCell="J27" sqref="H23:J2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15.75" x14ac:dyDescent="0.25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15.75" x14ac:dyDescent="0.2">
      <c r="A3" s="80" t="s">
        <v>36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4" ht="15.75" x14ac:dyDescent="0.2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12.75" customHeight="1" x14ac:dyDescent="0.2">
      <c r="A5" s="77" t="s">
        <v>14</v>
      </c>
      <c r="B5" s="77" t="s">
        <v>4</v>
      </c>
      <c r="C5" s="78" t="s">
        <v>6</v>
      </c>
      <c r="D5" s="77" t="s">
        <v>3</v>
      </c>
      <c r="E5" s="77" t="s">
        <v>7</v>
      </c>
      <c r="F5" s="77" t="s">
        <v>5</v>
      </c>
      <c r="G5" s="77"/>
      <c r="H5" s="77" t="s">
        <v>10</v>
      </c>
      <c r="I5" s="77" t="s">
        <v>9</v>
      </c>
      <c r="J5" s="77" t="s">
        <v>0</v>
      </c>
      <c r="K5" s="77" t="s">
        <v>8</v>
      </c>
      <c r="L5" s="77" t="s">
        <v>24</v>
      </c>
      <c r="M5" s="77" t="s">
        <v>25</v>
      </c>
    </row>
    <row r="6" spans="1:14" ht="52.5" customHeight="1" x14ac:dyDescent="0.2">
      <c r="A6" s="77"/>
      <c r="B6" s="77"/>
      <c r="C6" s="79"/>
      <c r="D6" s="77"/>
      <c r="E6" s="77"/>
      <c r="F6" s="40" t="s">
        <v>1</v>
      </c>
      <c r="G6" s="40" t="s">
        <v>2</v>
      </c>
      <c r="H6" s="77"/>
      <c r="I6" s="77"/>
      <c r="J6" s="82"/>
      <c r="K6" s="77"/>
      <c r="L6" s="77"/>
      <c r="M6" s="77"/>
    </row>
    <row r="7" spans="1:14" ht="37.5" x14ac:dyDescent="0.2">
      <c r="A7" s="43">
        <v>1</v>
      </c>
      <c r="B7" s="49" t="s">
        <v>34</v>
      </c>
      <c r="C7" s="52" t="s">
        <v>37</v>
      </c>
      <c r="D7" s="47" t="s">
        <v>52</v>
      </c>
      <c r="E7" s="42" t="s">
        <v>38</v>
      </c>
      <c r="F7" s="48" t="s">
        <v>39</v>
      </c>
      <c r="G7" s="48" t="s">
        <v>39</v>
      </c>
      <c r="H7" s="46">
        <v>0</v>
      </c>
      <c r="I7" s="44">
        <v>0</v>
      </c>
      <c r="J7" s="59" t="s">
        <v>40</v>
      </c>
      <c r="K7" s="45" t="s">
        <v>33</v>
      </c>
      <c r="L7" s="46">
        <v>-7</v>
      </c>
      <c r="M7" s="46" t="s">
        <v>33</v>
      </c>
      <c r="N7" s="18">
        <v>1</v>
      </c>
    </row>
    <row r="8" spans="1:14" ht="35.1" customHeight="1" x14ac:dyDescent="0.2">
      <c r="A8" s="50">
        <v>2</v>
      </c>
      <c r="B8" s="91" t="s">
        <v>41</v>
      </c>
      <c r="C8" s="41" t="s">
        <v>53</v>
      </c>
      <c r="D8" s="41" t="s">
        <v>51</v>
      </c>
      <c r="E8" s="53" t="s">
        <v>42</v>
      </c>
      <c r="F8" s="54" t="s">
        <v>43</v>
      </c>
      <c r="G8" s="54" t="s">
        <v>44</v>
      </c>
      <c r="H8" s="55">
        <v>8.3333333333333332E-3</v>
      </c>
      <c r="I8" s="56">
        <v>75</v>
      </c>
      <c r="J8" s="51" t="s">
        <v>50</v>
      </c>
      <c r="K8" s="57" t="s">
        <v>33</v>
      </c>
      <c r="L8" s="58">
        <v>-12</v>
      </c>
      <c r="M8" s="42" t="s">
        <v>45</v>
      </c>
      <c r="N8" s="18">
        <v>1</v>
      </c>
    </row>
    <row r="9" spans="1:14" ht="37.5" x14ac:dyDescent="0.2">
      <c r="A9" s="50">
        <v>3</v>
      </c>
      <c r="B9" s="92"/>
      <c r="C9" s="41" t="s">
        <v>53</v>
      </c>
      <c r="D9" s="41" t="s">
        <v>51</v>
      </c>
      <c r="E9" s="53" t="s">
        <v>46</v>
      </c>
      <c r="F9" s="54" t="s">
        <v>47</v>
      </c>
      <c r="G9" s="54" t="s">
        <v>48</v>
      </c>
      <c r="H9" s="55">
        <v>6.458333333333334E-2</v>
      </c>
      <c r="I9" s="56">
        <v>845</v>
      </c>
      <c r="J9" s="51" t="s">
        <v>50</v>
      </c>
      <c r="K9" s="57" t="s">
        <v>33</v>
      </c>
      <c r="L9" s="58">
        <v>-12</v>
      </c>
      <c r="M9" s="42" t="s">
        <v>45</v>
      </c>
      <c r="N9" s="18">
        <v>1</v>
      </c>
    </row>
    <row r="10" spans="1:14" ht="18.600000000000001" customHeight="1" x14ac:dyDescent="0.2">
      <c r="A10" s="30"/>
      <c r="B10" s="31"/>
      <c r="C10" s="32"/>
      <c r="D10" s="33"/>
      <c r="E10" s="20"/>
      <c r="F10" s="34"/>
      <c r="G10" s="34"/>
      <c r="H10" s="35"/>
      <c r="I10" s="36"/>
      <c r="J10" s="37"/>
      <c r="K10" s="38"/>
      <c r="L10" s="39"/>
      <c r="M10" s="39"/>
    </row>
    <row r="11" spans="1:14" ht="18.75" customHeight="1" x14ac:dyDescent="0.2">
      <c r="B11" s="90" t="s">
        <v>49</v>
      </c>
      <c r="C11" s="90"/>
      <c r="D11" s="90"/>
      <c r="E11" s="11"/>
      <c r="F11" s="12"/>
      <c r="G11" s="12"/>
      <c r="H11" s="13"/>
      <c r="I11" s="28"/>
      <c r="J11" s="14"/>
      <c r="K11" s="16"/>
      <c r="L11" s="16"/>
      <c r="M11" s="16"/>
    </row>
    <row r="12" spans="1:14" ht="18.75" x14ac:dyDescent="0.2">
      <c r="B12" s="87" t="s">
        <v>15</v>
      </c>
      <c r="C12" s="87"/>
      <c r="D12" s="26">
        <v>2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88" t="s">
        <v>16</v>
      </c>
      <c r="C13" s="89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88" t="s">
        <v>17</v>
      </c>
      <c r="C14" s="89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5" t="s">
        <v>18</v>
      </c>
      <c r="C15" s="66"/>
      <c r="D15" s="26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71" t="s">
        <v>12</v>
      </c>
      <c r="C16" s="72"/>
      <c r="D16" s="26">
        <v>0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9" t="s">
        <v>18</v>
      </c>
      <c r="C17" s="70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7" t="s">
        <v>19</v>
      </c>
      <c r="C18" s="68"/>
      <c r="D18" s="26">
        <v>0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3" t="s">
        <v>20</v>
      </c>
      <c r="C19" s="64"/>
      <c r="D19" s="27">
        <v>1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85" t="s">
        <v>22</v>
      </c>
      <c r="C20" s="86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3" t="s">
        <v>21</v>
      </c>
      <c r="C21" s="74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61" t="s">
        <v>26</v>
      </c>
      <c r="C23" s="62"/>
      <c r="D23" s="19">
        <f>SUM(I7:I9)</f>
        <v>920</v>
      </c>
      <c r="E23" s="83" t="s">
        <v>27</v>
      </c>
      <c r="F23" s="84"/>
      <c r="G23" s="19">
        <f>SUMIF(M7:M9,"да",I7:I9)</f>
        <v>920</v>
      </c>
      <c r="I23" s="1"/>
      <c r="J23" s="4"/>
    </row>
    <row r="24" spans="2:13" ht="6.75" customHeight="1" x14ac:dyDescent="0.2">
      <c r="B24" s="29"/>
      <c r="C24" s="29"/>
      <c r="D24" s="20"/>
      <c r="E24" s="21"/>
      <c r="F24" s="22"/>
      <c r="G24" s="21"/>
      <c r="H24" s="1"/>
      <c r="I24" s="1"/>
      <c r="J24" s="4"/>
    </row>
    <row r="25" spans="2:13" ht="51" customHeight="1" x14ac:dyDescent="0.2">
      <c r="B25" s="61" t="s">
        <v>28</v>
      </c>
      <c r="C25" s="62"/>
      <c r="D25" s="55">
        <f>SUM(H7:H9)</f>
        <v>7.2916666666666671E-2</v>
      </c>
      <c r="E25" s="83" t="s">
        <v>29</v>
      </c>
      <c r="F25" s="84"/>
      <c r="G25" s="23">
        <f>SUMIF(M7:M9,"да",H7:H9)</f>
        <v>7.2916666666666671E-2</v>
      </c>
      <c r="I25" s="1"/>
      <c r="J25" s="4"/>
    </row>
    <row r="26" spans="2:13" ht="8.25" customHeight="1" x14ac:dyDescent="0.2">
      <c r="B26" s="29"/>
      <c r="C26" s="29"/>
      <c r="D26" s="24"/>
      <c r="E26" s="21"/>
      <c r="F26" s="21"/>
      <c r="G26" s="24" t="s">
        <v>32</v>
      </c>
      <c r="I26" s="1"/>
      <c r="J26" s="4"/>
    </row>
    <row r="27" spans="2:13" ht="51" customHeight="1" x14ac:dyDescent="0.2">
      <c r="B27" s="61" t="s">
        <v>30</v>
      </c>
      <c r="C27" s="62"/>
      <c r="D27" s="25">
        <f>SUM(N7:N9)</f>
        <v>3</v>
      </c>
      <c r="E27" s="83" t="s">
        <v>31</v>
      </c>
      <c r="F27" s="84"/>
      <c r="G27" s="25">
        <f>SUMIF(M7:M9,"да",N7:N9)</f>
        <v>2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60" t="s">
        <v>35</v>
      </c>
      <c r="C29" s="60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2">
    <sortCondition ref="F7:F12"/>
    <sortCondition ref="B7:B12"/>
  </sortState>
  <mergeCells count="35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8:B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2024-05-02T10:24:34Z</dcterms:modified>
</cp:coreProperties>
</file>