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8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8" i="12" l="1"/>
  <c r="H14" i="12" l="1"/>
  <c r="G32" i="12" l="1"/>
  <c r="G28" i="12"/>
  <c r="D32" i="12"/>
  <c r="D30" i="12"/>
  <c r="G30" i="12" l="1"/>
</calcChain>
</file>

<file path=xl/sharedStrings.xml><?xml version="1.0" encoding="utf-8"?>
<sst xmlns="http://schemas.openxmlformats.org/spreadsheetml/2006/main" count="90" uniqueCount="67">
  <si>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</si>
  <si>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</si>
  <si>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</si>
  <si>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</si>
  <si>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</si>
  <si>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</si>
  <si>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</si>
  <si>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</si>
  <si>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</si>
  <si>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</si>
  <si>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</si>
  <si>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</si>
  <si>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</si>
  <si>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</si>
  <si>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</si>
  <si>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</si>
  <si>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</si>
  <si>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</si>
  <si>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</si>
  <si>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</si>
  <si>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</si>
  <si>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</si>
  <si>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</si>
  <si>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</si>
  <si>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</si>
  <si>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</si>
  <si>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</si>
  <si>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</si>
  <si>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</si>
  <si>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</si>
  <si>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</si>
  <si>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</si>
  <si>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</si>
  <si>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да</t>
  </si>
  <si>
    <t>нет</t>
  </si>
  <si>
    <t>МТЗ</t>
  </si>
  <si>
    <t>Причина отключения устанавливается. Гроза.</t>
  </si>
  <si>
    <t xml:space="preserve">АО "ЮРЭСК" 
г. Ханты-Мансийск </t>
  </si>
  <si>
    <t>за период с 08:00 14.08.23 по 08:00 21.08.23.</t>
  </si>
  <si>
    <t xml:space="preserve">г. Ханты-Мансийск </t>
  </si>
  <si>
    <t>ПС 110 кВ Западная,
КЛ-10 кВ РП-41-2</t>
  </si>
  <si>
    <t>Снижение сопротивления изоляции. Причина устанавливается.</t>
  </si>
  <si>
    <t>Няганский ф-л 
АО "ЮРЭСК"</t>
  </si>
  <si>
    <t>п. Кода</t>
  </si>
  <si>
    <t>ПС 110 кВ Кода,
ВЛ-10 Кормужиханка</t>
  </si>
  <si>
    <t>МТЗ, УАПВ</t>
  </si>
  <si>
    <t>Кондинский ф-л 
АО "ЮРЭСК"</t>
  </si>
  <si>
    <t>пгт. Междуреченский</t>
  </si>
  <si>
    <t>РП 10 кВ №12-3,
ВЛ-10 кВ Морозова</t>
  </si>
  <si>
    <t>14.08.23
13:12</t>
  </si>
  <si>
    <t xml:space="preserve"> Разрушение концевой кабельной муфты на оп. 1 КЛ-10 кВ ТП-28.</t>
  </si>
  <si>
    <t>д. Ярки</t>
  </si>
  <si>
    <t>ПС 35 кВ Ярки, 
КВЛ-10 кВ Базьяны</t>
  </si>
  <si>
    <t>МТЗ-2, НАПВ, УРПВ</t>
  </si>
  <si>
    <t>Причина отключения устанавливается.</t>
  </si>
  <si>
    <t>Исполнитель :  ДОДС Лаврентьев В.О.</t>
  </si>
  <si>
    <t>отключена персоналом</t>
  </si>
  <si>
    <t>п. Приобье</t>
  </si>
  <si>
    <t>ПС 110 кВ Сергино,
ВЛ-10 Железная дорога</t>
  </si>
  <si>
    <t>ТО, УАПВ</t>
  </si>
  <si>
    <t>ПС 110 кВ Сергино,
ВЛ-10 Поселок-2</t>
  </si>
  <si>
    <t>г. Нягань</t>
  </si>
  <si>
    <t>ПС 110 кВ Чульчам,
КЛ-10 РП-3-1</t>
  </si>
  <si>
    <t>Причина отключения устанавливается. Гроза. На РП-3-1 УАВР-10.</t>
  </si>
  <si>
    <t>ТО, НАПВ</t>
  </si>
  <si>
    <t>Повреждение разрядника оп№15, отгорание шлейфа на РЛНД №5.</t>
  </si>
  <si>
    <t>Итого - 8 отключений, из них в сетях ЮРЭСК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</si>
</sst>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0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9" fontId="63" fillId="8" borderId="6" xfId="0" applyNumberFormat="1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3" fillId="8" borderId="6" xfId="0" applyFont="1" applyFill="1" applyBorder="1" applyAlignment="1">
      <alignment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63" fillId="8" borderId="6" xfId="0" applyFont="1" applyFill="1" applyBorder="1" applyAlignment="1">
      <alignment horizontal="left" vertical="center" wrapText="1"/>
    </xf>
    <xf numFmtId="0" fontId="63" fillId="8" borderId="8" xfId="0" applyFont="1" applyFill="1" applyBorder="1" applyAlignment="1">
      <alignment horizontal="left" vertical="center" wrapText="1"/>
    </xf>
    <xf numFmtId="0" fontId="63" fillId="8" borderId="9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103"/>
  <sheetViews>
    <sheetView tabSelected="1" topLeftCell="A4" zoomScale="70" zoomScaleNormal="70" zoomScaleSheetLayoutView="70" workbookViewId="0">
      <selection activeCell="J23" sqref="J2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7" ht="15.75" x14ac:dyDescent="0.25"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7" ht="15.75" x14ac:dyDescent="0.25">
      <c r="A2" s="82" t="s">
        <v>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7" ht="15.75" x14ac:dyDescent="0.2">
      <c r="A3" s="86" t="s">
        <v>38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7" ht="15.75" x14ac:dyDescent="0.2">
      <c r="A4" s="87" t="s">
        <v>11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7" ht="12.75" customHeight="1" x14ac:dyDescent="0.2">
      <c r="A5" s="83" t="s">
        <v>14</v>
      </c>
      <c r="B5" s="83" t="s">
        <v>4</v>
      </c>
      <c r="C5" s="84" t="s">
        <v>6</v>
      </c>
      <c r="D5" s="83" t="s">
        <v>3</v>
      </c>
      <c r="E5" s="83" t="s">
        <v>7</v>
      </c>
      <c r="F5" s="83" t="s">
        <v>5</v>
      </c>
      <c r="G5" s="83"/>
      <c r="H5" s="83" t="s">
        <v>10</v>
      </c>
      <c r="I5" s="83" t="s">
        <v>9</v>
      </c>
      <c r="J5" s="83" t="s">
        <v>0</v>
      </c>
      <c r="K5" s="83" t="s">
        <v>8</v>
      </c>
      <c r="L5" s="83" t="s">
        <v>24</v>
      </c>
      <c r="M5" s="83" t="s">
        <v>25</v>
      </c>
    </row>
    <row r="6" spans="1:17" ht="52.5" customHeight="1" x14ac:dyDescent="0.2">
      <c r="A6" s="83"/>
      <c r="B6" s="83"/>
      <c r="C6" s="85"/>
      <c r="D6" s="83"/>
      <c r="E6" s="83"/>
      <c r="F6" s="54" t="s">
        <v>1</v>
      </c>
      <c r="G6" s="54" t="s">
        <v>2</v>
      </c>
      <c r="H6" s="83"/>
      <c r="I6" s="83"/>
      <c r="J6" s="88"/>
      <c r="K6" s="83"/>
      <c r="L6" s="83"/>
      <c r="M6" s="83"/>
      <c r="N6" s="31"/>
    </row>
    <row r="7" spans="1:17" ht="39.950000000000003" customHeight="1" x14ac:dyDescent="0.2">
      <c r="A7" s="33">
        <v>1</v>
      </c>
      <c r="B7" s="61" t="s">
        <v>46</v>
      </c>
      <c r="C7" s="57" t="s">
        <v>47</v>
      </c>
      <c r="D7" s="57" t="s">
        <v>48</v>
      </c>
      <c r="E7" s="55" t="s">
        <v>35</v>
      </c>
      <c r="F7" s="38">
        <v>45152.486111111109</v>
      </c>
      <c r="G7" s="38" t="s">
        <v>49</v>
      </c>
      <c r="H7" s="53">
        <v>6.3888888888888884E-2</v>
      </c>
      <c r="I7" s="62">
        <v>411</v>
      </c>
      <c r="J7" s="64" t="s">
        <v>50</v>
      </c>
      <c r="K7" s="55" t="s">
        <v>34</v>
      </c>
      <c r="L7" s="35">
        <v>15</v>
      </c>
      <c r="M7" s="32" t="s">
        <v>33</v>
      </c>
      <c r="N7" s="18">
        <v>1</v>
      </c>
      <c r="O7" s="1"/>
      <c r="P7" s="1"/>
      <c r="Q7" s="1"/>
    </row>
    <row r="8" spans="1:17" ht="39.950000000000003" customHeight="1" x14ac:dyDescent="0.2">
      <c r="A8" s="33">
        <v>2</v>
      </c>
      <c r="B8" s="97" t="s">
        <v>42</v>
      </c>
      <c r="C8" s="59" t="s">
        <v>43</v>
      </c>
      <c r="D8" s="57" t="s">
        <v>44</v>
      </c>
      <c r="E8" s="60" t="s">
        <v>45</v>
      </c>
      <c r="F8" s="52">
        <v>45157.354166666664</v>
      </c>
      <c r="G8" s="52">
        <v>45157.354166666664</v>
      </c>
      <c r="H8" s="53">
        <v>0</v>
      </c>
      <c r="I8" s="55">
        <v>0</v>
      </c>
      <c r="J8" s="39" t="s">
        <v>36</v>
      </c>
      <c r="K8" s="50" t="s">
        <v>34</v>
      </c>
      <c r="L8" s="35">
        <v>25</v>
      </c>
      <c r="M8" s="35" t="s">
        <v>34</v>
      </c>
      <c r="N8" s="18">
        <v>1</v>
      </c>
      <c r="O8" s="1"/>
      <c r="P8" s="1"/>
      <c r="Q8" s="1"/>
    </row>
    <row r="9" spans="1:17" ht="39.950000000000003" customHeight="1" x14ac:dyDescent="0.2">
      <c r="A9" s="33">
        <v>3</v>
      </c>
      <c r="B9" s="98"/>
      <c r="C9" s="59" t="s">
        <v>57</v>
      </c>
      <c r="D9" s="57" t="s">
        <v>58</v>
      </c>
      <c r="E9" s="60" t="s">
        <v>59</v>
      </c>
      <c r="F9" s="52">
        <v>45156.767361111109</v>
      </c>
      <c r="G9" s="52">
        <v>45156.767361111109</v>
      </c>
      <c r="H9" s="53">
        <v>0</v>
      </c>
      <c r="I9" s="55">
        <v>0</v>
      </c>
      <c r="J9" s="39" t="s">
        <v>36</v>
      </c>
      <c r="K9" s="50" t="s">
        <v>34</v>
      </c>
      <c r="L9" s="35">
        <v>25</v>
      </c>
      <c r="M9" s="35" t="s">
        <v>34</v>
      </c>
      <c r="N9" s="18">
        <v>1</v>
      </c>
      <c r="O9" s="1"/>
      <c r="P9" s="1"/>
      <c r="Q9" s="1"/>
    </row>
    <row r="10" spans="1:17" ht="39.950000000000003" customHeight="1" x14ac:dyDescent="0.2">
      <c r="A10" s="33">
        <v>4</v>
      </c>
      <c r="B10" s="98"/>
      <c r="C10" s="57" t="s">
        <v>57</v>
      </c>
      <c r="D10" s="57" t="s">
        <v>60</v>
      </c>
      <c r="E10" s="32" t="s">
        <v>59</v>
      </c>
      <c r="F10" s="52">
        <v>45156.777083333334</v>
      </c>
      <c r="G10" s="52">
        <v>45156.777083333334</v>
      </c>
      <c r="H10" s="53">
        <v>0</v>
      </c>
      <c r="I10" s="55">
        <v>0</v>
      </c>
      <c r="J10" s="39" t="s">
        <v>36</v>
      </c>
      <c r="K10" s="50" t="s">
        <v>34</v>
      </c>
      <c r="L10" s="35">
        <v>25</v>
      </c>
      <c r="M10" s="35" t="s">
        <v>34</v>
      </c>
      <c r="N10" s="18">
        <v>1</v>
      </c>
      <c r="O10" s="1"/>
      <c r="P10" s="1"/>
      <c r="Q10" s="1"/>
    </row>
    <row r="11" spans="1:17" ht="39.950000000000003" customHeight="1" x14ac:dyDescent="0.2">
      <c r="A11" s="33">
        <v>5</v>
      </c>
      <c r="B11" s="98"/>
      <c r="C11" s="57" t="s">
        <v>61</v>
      </c>
      <c r="D11" s="57" t="s">
        <v>62</v>
      </c>
      <c r="E11" s="32" t="s">
        <v>35</v>
      </c>
      <c r="F11" s="52">
        <v>45156.791666666664</v>
      </c>
      <c r="G11" s="52">
        <v>45156.791666666664</v>
      </c>
      <c r="H11" s="53">
        <v>0</v>
      </c>
      <c r="I11" s="55">
        <v>0</v>
      </c>
      <c r="J11" s="39" t="s">
        <v>63</v>
      </c>
      <c r="K11" s="50" t="s">
        <v>34</v>
      </c>
      <c r="L11" s="35">
        <v>25</v>
      </c>
      <c r="M11" s="35" t="s">
        <v>33</v>
      </c>
      <c r="N11" s="18">
        <v>1</v>
      </c>
      <c r="O11" s="1"/>
      <c r="P11" s="1"/>
      <c r="Q11" s="1"/>
    </row>
    <row r="12" spans="1:17" ht="39.950000000000003" customHeight="1" x14ac:dyDescent="0.2">
      <c r="A12" s="33">
        <v>6</v>
      </c>
      <c r="B12" s="99"/>
      <c r="C12" s="59" t="s">
        <v>57</v>
      </c>
      <c r="D12" s="57" t="s">
        <v>58</v>
      </c>
      <c r="E12" s="60" t="s">
        <v>64</v>
      </c>
      <c r="F12" s="52">
        <v>45156.879861111112</v>
      </c>
      <c r="G12" s="52">
        <v>45157.01458333333</v>
      </c>
      <c r="H12" s="53">
        <v>0.14444444444444446</v>
      </c>
      <c r="I12" s="55">
        <v>54</v>
      </c>
      <c r="J12" s="65" t="s">
        <v>65</v>
      </c>
      <c r="K12" s="50" t="s">
        <v>34</v>
      </c>
      <c r="L12" s="35">
        <v>25</v>
      </c>
      <c r="M12" s="35" t="s">
        <v>34</v>
      </c>
      <c r="N12" s="18">
        <v>1</v>
      </c>
      <c r="O12" s="1"/>
      <c r="P12" s="1"/>
      <c r="Q12" s="1"/>
    </row>
    <row r="13" spans="1:17" ht="54.95" customHeight="1" x14ac:dyDescent="0.2">
      <c r="A13" s="33">
        <v>7</v>
      </c>
      <c r="B13" s="58" t="s">
        <v>37</v>
      </c>
      <c r="C13" s="36" t="s">
        <v>39</v>
      </c>
      <c r="D13" s="36" t="s">
        <v>40</v>
      </c>
      <c r="E13" s="63" t="s">
        <v>56</v>
      </c>
      <c r="F13" s="38">
        <v>45158.102083333331</v>
      </c>
      <c r="G13" s="38"/>
      <c r="H13" s="34">
        <v>0</v>
      </c>
      <c r="I13" s="37">
        <v>0</v>
      </c>
      <c r="J13" s="39" t="s">
        <v>41</v>
      </c>
      <c r="K13" s="51" t="s">
        <v>34</v>
      </c>
      <c r="L13" s="56">
        <v>13</v>
      </c>
      <c r="M13" s="32" t="s">
        <v>34</v>
      </c>
      <c r="N13" s="18">
        <v>1</v>
      </c>
      <c r="O13" s="1"/>
      <c r="P13" s="1"/>
      <c r="Q13" s="1"/>
    </row>
    <row r="14" spans="1:17" ht="54.95" customHeight="1" x14ac:dyDescent="0.2">
      <c r="A14" s="33">
        <v>8</v>
      </c>
      <c r="B14" s="58" t="s">
        <v>37</v>
      </c>
      <c r="C14" s="36" t="s">
        <v>51</v>
      </c>
      <c r="D14" s="36" t="s">
        <v>52</v>
      </c>
      <c r="E14" s="37" t="s">
        <v>53</v>
      </c>
      <c r="F14" s="38">
        <v>45158.798611111109</v>
      </c>
      <c r="G14" s="38">
        <v>45158.810416666667</v>
      </c>
      <c r="H14" s="34">
        <f>G14-F14</f>
        <v>1.1805555557657499E-2</v>
      </c>
      <c r="I14" s="37">
        <v>60</v>
      </c>
      <c r="J14" s="39" t="s">
        <v>54</v>
      </c>
      <c r="K14" s="51" t="s">
        <v>34</v>
      </c>
      <c r="L14" s="56">
        <v>15</v>
      </c>
      <c r="M14" s="32" t="s">
        <v>34</v>
      </c>
      <c r="N14" s="18">
        <v>1</v>
      </c>
      <c r="O14" s="1"/>
      <c r="P14" s="1"/>
      <c r="Q14" s="1"/>
    </row>
    <row r="15" spans="1:17" ht="18.75" customHeight="1" x14ac:dyDescent="0.2">
      <c r="A15" s="40"/>
      <c r="B15" s="41"/>
      <c r="C15" s="42"/>
      <c r="D15" s="43"/>
      <c r="E15" s="21"/>
      <c r="F15" s="44"/>
      <c r="G15" s="44"/>
      <c r="H15" s="45"/>
      <c r="I15" s="46"/>
      <c r="J15" s="47"/>
      <c r="K15" s="48"/>
      <c r="L15" s="49"/>
      <c r="M15" s="49"/>
      <c r="N15" s="19"/>
    </row>
    <row r="16" spans="1:17" ht="18.75" customHeight="1" x14ac:dyDescent="0.2">
      <c r="B16" s="96" t="s">
        <v>66</v>
      </c>
      <c r="C16" s="96"/>
      <c r="D16" s="96"/>
      <c r="E16" s="11"/>
      <c r="F16" s="12"/>
      <c r="G16" s="12"/>
      <c r="H16" s="13"/>
      <c r="I16" s="29"/>
      <c r="J16" s="14"/>
      <c r="K16" s="16"/>
      <c r="L16" s="16"/>
      <c r="M16" s="16"/>
      <c r="N16" s="19"/>
    </row>
    <row r="17" spans="2:14" ht="18.75" x14ac:dyDescent="0.2">
      <c r="B17" s="93" t="s">
        <v>15</v>
      </c>
      <c r="C17" s="93"/>
      <c r="D17" s="27">
        <v>0</v>
      </c>
      <c r="F17" s="12"/>
      <c r="G17" s="17"/>
      <c r="H17" s="16"/>
      <c r="I17" s="16"/>
      <c r="J17" s="16"/>
      <c r="K17" s="16"/>
      <c r="L17" s="16"/>
      <c r="M17" s="16"/>
      <c r="N17" s="19"/>
    </row>
    <row r="18" spans="2:14" ht="18.75" customHeight="1" x14ac:dyDescent="0.2">
      <c r="B18" s="94" t="s">
        <v>16</v>
      </c>
      <c r="C18" s="95"/>
      <c r="D18" s="27">
        <v>0</v>
      </c>
      <c r="E18" s="10"/>
      <c r="F18" s="16"/>
      <c r="G18" s="16"/>
      <c r="H18" s="16"/>
      <c r="I18" s="16"/>
      <c r="J18" s="16"/>
      <c r="K18" s="16"/>
      <c r="L18" s="16"/>
      <c r="M18" s="16"/>
      <c r="N18" s="19"/>
    </row>
    <row r="19" spans="2:14" ht="18.75" x14ac:dyDescent="0.2">
      <c r="B19" s="94" t="s">
        <v>17</v>
      </c>
      <c r="C19" s="95"/>
      <c r="D19" s="27">
        <v>0</v>
      </c>
      <c r="E19" s="10"/>
      <c r="F19" s="16"/>
      <c r="G19" s="16"/>
      <c r="H19" s="16"/>
      <c r="I19" s="16"/>
      <c r="J19" s="16"/>
      <c r="K19" s="16"/>
      <c r="L19" s="16"/>
      <c r="M19" s="16"/>
      <c r="N19" s="19"/>
    </row>
    <row r="20" spans="2:14" ht="18.75" customHeight="1" x14ac:dyDescent="0.2">
      <c r="B20" s="71" t="s">
        <v>18</v>
      </c>
      <c r="C20" s="72"/>
      <c r="D20" s="27">
        <v>0</v>
      </c>
      <c r="E20" s="10"/>
      <c r="F20" s="16"/>
      <c r="G20" s="16"/>
      <c r="H20" s="16"/>
      <c r="I20" s="16"/>
      <c r="J20" s="12"/>
      <c r="K20" s="16"/>
      <c r="L20" s="16"/>
      <c r="M20" s="16"/>
      <c r="N20" s="19"/>
    </row>
    <row r="21" spans="2:14" ht="18.75" x14ac:dyDescent="0.2">
      <c r="B21" s="77" t="s">
        <v>12</v>
      </c>
      <c r="C21" s="78"/>
      <c r="D21" s="27">
        <v>1</v>
      </c>
      <c r="E21" s="3"/>
      <c r="F21" s="16"/>
      <c r="G21" s="16"/>
      <c r="H21" s="16"/>
      <c r="I21" s="16"/>
      <c r="J21" s="16"/>
      <c r="K21" s="16"/>
      <c r="L21" s="16"/>
      <c r="M21" s="16"/>
      <c r="N21" s="19"/>
    </row>
    <row r="22" spans="2:14" ht="18.75" customHeight="1" x14ac:dyDescent="0.2">
      <c r="B22" s="75" t="s">
        <v>18</v>
      </c>
      <c r="C22" s="76"/>
      <c r="D22" s="27">
        <v>0</v>
      </c>
      <c r="E22" s="10"/>
      <c r="F22" s="16"/>
      <c r="G22" s="16"/>
      <c r="H22" s="16"/>
      <c r="I22" s="16"/>
      <c r="J22" s="16"/>
      <c r="K22" s="16"/>
      <c r="L22" s="16"/>
      <c r="M22" s="16"/>
      <c r="N22" s="19"/>
    </row>
    <row r="23" spans="2:14" ht="18.75" customHeight="1" x14ac:dyDescent="0.2">
      <c r="B23" s="73" t="s">
        <v>19</v>
      </c>
      <c r="C23" s="74"/>
      <c r="D23" s="27">
        <v>0</v>
      </c>
      <c r="F23" s="16"/>
      <c r="G23" s="16"/>
      <c r="H23" s="16"/>
      <c r="I23" s="16"/>
      <c r="J23" s="16"/>
      <c r="K23" s="16"/>
      <c r="L23" s="16"/>
      <c r="M23" s="16"/>
      <c r="N23" s="19"/>
    </row>
    <row r="24" spans="2:14" ht="18.75" customHeight="1" x14ac:dyDescent="0.2">
      <c r="B24" s="69" t="s">
        <v>20</v>
      </c>
      <c r="C24" s="70"/>
      <c r="D24" s="28">
        <v>3</v>
      </c>
      <c r="E24" s="5"/>
      <c r="F24" s="16"/>
      <c r="G24" s="16"/>
      <c r="H24" s="16"/>
      <c r="I24" s="16"/>
      <c r="J24" s="16"/>
      <c r="K24" s="16"/>
      <c r="L24" s="16"/>
      <c r="M24" s="16"/>
      <c r="N24" s="19"/>
    </row>
    <row r="25" spans="2:14" ht="18.75" x14ac:dyDescent="0.2">
      <c r="B25" s="91" t="s">
        <v>22</v>
      </c>
      <c r="C25" s="92"/>
      <c r="D25" s="27">
        <v>0</v>
      </c>
      <c r="E25" s="5"/>
      <c r="F25" s="16"/>
      <c r="G25" s="16"/>
      <c r="H25" s="16"/>
      <c r="I25" s="16"/>
      <c r="J25" s="16"/>
      <c r="K25" s="16"/>
      <c r="L25" s="16"/>
      <c r="M25" s="16"/>
      <c r="N25" s="19"/>
    </row>
    <row r="26" spans="2:14" ht="18.75" customHeight="1" x14ac:dyDescent="0.2">
      <c r="B26" s="79" t="s">
        <v>21</v>
      </c>
      <c r="C26" s="80"/>
      <c r="D26" s="27">
        <v>0</v>
      </c>
      <c r="F26" s="16"/>
      <c r="G26" s="16"/>
      <c r="H26" s="16"/>
      <c r="I26" s="16"/>
      <c r="J26" s="16"/>
      <c r="K26" s="16"/>
      <c r="L26" s="16"/>
      <c r="M26" s="16"/>
      <c r="N26" s="19"/>
    </row>
    <row r="27" spans="2:14" ht="7.5" customHeight="1" x14ac:dyDescent="0.2">
      <c r="B27" s="6"/>
      <c r="C27" s="6"/>
      <c r="D27" s="2"/>
      <c r="F27" s="16"/>
      <c r="G27" s="16"/>
      <c r="H27" s="16"/>
      <c r="I27" s="16"/>
      <c r="J27" s="16"/>
      <c r="K27" s="16"/>
      <c r="L27" s="16"/>
      <c r="M27" s="16"/>
      <c r="N27" s="19"/>
    </row>
    <row r="28" spans="2:14" ht="60.75" customHeight="1" x14ac:dyDescent="0.2">
      <c r="B28" s="67" t="s">
        <v>26</v>
      </c>
      <c r="C28" s="68"/>
      <c r="D28" s="20">
        <f>SUM(I7:I14)</f>
        <v>525</v>
      </c>
      <c r="E28" s="89" t="s">
        <v>27</v>
      </c>
      <c r="F28" s="90"/>
      <c r="G28" s="20">
        <f>SUMIF(M7:M14,"да",I7:I14)</f>
        <v>411</v>
      </c>
      <c r="I28" s="1"/>
      <c r="J28" s="4"/>
      <c r="K28" s="19"/>
      <c r="N28" s="8"/>
    </row>
    <row r="29" spans="2:14" ht="6.75" customHeight="1" x14ac:dyDescent="0.2">
      <c r="B29" s="30"/>
      <c r="C29" s="30"/>
      <c r="D29" s="21"/>
      <c r="E29" s="22"/>
      <c r="F29" s="23"/>
      <c r="G29" s="22"/>
      <c r="H29" s="1"/>
      <c r="I29" s="1"/>
      <c r="J29" s="4"/>
      <c r="K29" s="19"/>
      <c r="N29" s="8"/>
    </row>
    <row r="30" spans="2:14" ht="51" customHeight="1" x14ac:dyDescent="0.2">
      <c r="B30" s="67" t="s">
        <v>28</v>
      </c>
      <c r="C30" s="68"/>
      <c r="D30" s="24">
        <f>SUM(H7:H14)</f>
        <v>0.22013888889099084</v>
      </c>
      <c r="E30" s="89" t="s">
        <v>29</v>
      </c>
      <c r="F30" s="90"/>
      <c r="G30" s="24">
        <f>SUMIF(M7:M14,"да",H7:H14)</f>
        <v>6.3888888888888884E-2</v>
      </c>
      <c r="I30" s="1"/>
      <c r="J30" s="4"/>
      <c r="K30" s="19"/>
      <c r="N30" s="8"/>
    </row>
    <row r="31" spans="2:14" ht="8.25" customHeight="1" x14ac:dyDescent="0.2">
      <c r="B31" s="30"/>
      <c r="C31" s="30"/>
      <c r="D31" s="25"/>
      <c r="E31" s="22"/>
      <c r="F31" s="22"/>
      <c r="G31" s="25" t="s">
        <v>32</v>
      </c>
      <c r="I31" s="1"/>
      <c r="J31" s="4"/>
      <c r="K31" s="19"/>
      <c r="N31" s="8"/>
    </row>
    <row r="32" spans="2:14" ht="51" customHeight="1" x14ac:dyDescent="0.2">
      <c r="B32" s="67" t="s">
        <v>30</v>
      </c>
      <c r="C32" s="68"/>
      <c r="D32" s="26">
        <f>SUM(N7:N14)</f>
        <v>8</v>
      </c>
      <c r="E32" s="89" t="s">
        <v>31</v>
      </c>
      <c r="F32" s="90"/>
      <c r="G32" s="26">
        <f>SUMIF(M7:M14,"да",N7:N14)</f>
        <v>2</v>
      </c>
      <c r="I32" s="1"/>
      <c r="J32" s="4"/>
      <c r="K32" s="19"/>
      <c r="N32" s="8"/>
    </row>
    <row r="33" spans="2:14" ht="22.5" x14ac:dyDescent="0.2">
      <c r="B33" s="7" t="s">
        <v>13</v>
      </c>
      <c r="C33" s="7"/>
      <c r="G33" s="9"/>
      <c r="H33" s="9"/>
      <c r="I33" s="9"/>
      <c r="J33" s="9"/>
      <c r="K33" s="4"/>
      <c r="L33" s="4"/>
      <c r="M33" s="4"/>
      <c r="N33" s="19"/>
    </row>
    <row r="34" spans="2:14" ht="12.75" customHeight="1" x14ac:dyDescent="0.2">
      <c r="B34" s="66" t="s">
        <v>55</v>
      </c>
      <c r="C34" s="66"/>
      <c r="G34" s="9"/>
      <c r="H34" s="9"/>
      <c r="I34" s="9"/>
      <c r="J34" s="9"/>
      <c r="K34" s="4"/>
      <c r="L34" s="4"/>
      <c r="N34" s="19"/>
    </row>
    <row r="35" spans="2:14" x14ac:dyDescent="0.2">
      <c r="F35" s="15"/>
      <c r="G35" s="15"/>
      <c r="H35" s="15"/>
      <c r="N35" s="19"/>
    </row>
    <row r="36" spans="2:14" x14ac:dyDescent="0.2">
      <c r="N36" s="19"/>
    </row>
    <row r="37" spans="2:14" x14ac:dyDescent="0.2">
      <c r="N37" s="19"/>
    </row>
    <row r="38" spans="2:14" x14ac:dyDescent="0.2">
      <c r="N38" s="19"/>
    </row>
    <row r="39" spans="2:14" x14ac:dyDescent="0.2">
      <c r="N39" s="19"/>
    </row>
    <row r="40" spans="2:14" x14ac:dyDescent="0.2">
      <c r="N40" s="19"/>
    </row>
    <row r="41" spans="2:14" x14ac:dyDescent="0.2">
      <c r="N41" s="19"/>
    </row>
    <row r="42" spans="2:14" x14ac:dyDescent="0.2">
      <c r="N42" s="19"/>
    </row>
    <row r="43" spans="2:14" x14ac:dyDescent="0.2">
      <c r="N43" s="19"/>
    </row>
    <row r="44" spans="2:14" x14ac:dyDescent="0.2">
      <c r="N44" s="19"/>
    </row>
    <row r="45" spans="2:14" x14ac:dyDescent="0.2">
      <c r="N45" s="19"/>
    </row>
    <row r="46" spans="2:14" x14ac:dyDescent="0.2">
      <c r="N46" s="19"/>
    </row>
    <row r="47" spans="2:14" x14ac:dyDescent="0.2">
      <c r="N47" s="19"/>
    </row>
    <row r="48" spans="2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  <row r="98" spans="14:14" x14ac:dyDescent="0.2">
      <c r="N98" s="19"/>
    </row>
    <row r="99" spans="14:14" x14ac:dyDescent="0.2">
      <c r="N99" s="19"/>
    </row>
    <row r="100" spans="14:14" x14ac:dyDescent="0.2">
      <c r="N100" s="19"/>
    </row>
    <row r="101" spans="14:14" x14ac:dyDescent="0.2">
      <c r="N101" s="19"/>
    </row>
    <row r="102" spans="14:14" x14ac:dyDescent="0.2">
      <c r="N102" s="19"/>
    </row>
    <row r="103" spans="14:14" x14ac:dyDescent="0.2">
      <c r="N103" s="19"/>
    </row>
  </sheetData>
  <sortState ref="B7:N10">
    <sortCondition ref="F7:F10"/>
    <sortCondition ref="B7:B10"/>
  </sortState>
  <mergeCells count="35">
    <mergeCell ref="J5:J6"/>
    <mergeCell ref="B25:C25"/>
    <mergeCell ref="E30:F30"/>
    <mergeCell ref="B17:C17"/>
    <mergeCell ref="B18:C18"/>
    <mergeCell ref="B16:D16"/>
    <mergeCell ref="B19:C19"/>
    <mergeCell ref="E32:F32"/>
    <mergeCell ref="E28:F28"/>
    <mergeCell ref="B8:B12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34:C34"/>
    <mergeCell ref="B32:C32"/>
    <mergeCell ref="B30:C30"/>
    <mergeCell ref="B24:C24"/>
    <mergeCell ref="B20:C20"/>
    <mergeCell ref="B23:C23"/>
    <mergeCell ref="B22:C22"/>
    <mergeCell ref="B21:C21"/>
    <mergeCell ref="B26:C26"/>
    <mergeCell ref="B28:C2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2024-05-02T10:11:52Z</dcterms:modified>
</cp:coreProperties>
</file>