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4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G22" i="12"/>
  <c r="D22" i="12"/>
  <c r="H7" i="12" l="1"/>
  <c r="D24" i="12" l="1"/>
  <c r="G24" i="12"/>
</calcChain>
</file>

<file path=xl/sharedStrings.xml><?xml version="1.0" encoding="utf-8"?>
<sst xmlns="http://schemas.openxmlformats.org/spreadsheetml/2006/main" count="60" uniqueCount="56">
  <si>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</si>
  <si>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</si>
  <si>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</si>
  <si>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</si>
  <si>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</si>
  <si>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</si>
  <si>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</si>
  <si>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</si>
  <si>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</si>
  <si>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</si>
  <si>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</si>
  <si>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</si>
  <si>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</si>
  <si>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</si>
  <si>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</si>
  <si>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</si>
  <si>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</si>
  <si>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</si>
  <si>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</si>
  <si>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</si>
  <si>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</si>
  <si>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</si>
  <si>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</si>
  <si>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</si>
  <si>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</si>
  <si>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</si>
  <si>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</si>
  <si>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</si>
  <si>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</si>
  <si>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</si>
  <si>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</si>
  <si>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</si>
  <si>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</si>
  <si>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да</t>
  </si>
  <si>
    <t>Советский ф-л
АО "ЮРЭСК"</t>
  </si>
  <si>
    <t>МТЗ, НАПВ</t>
  </si>
  <si>
    <t>1 школа</t>
  </si>
  <si>
    <t>ТО</t>
  </si>
  <si>
    <t>Исполнитель :  ДОДС Лаврентьев В.О.</t>
  </si>
  <si>
    <t>из них   недоотпуск  в  сетях АО "ЮРЭСК" 
( кВт*ч)-</t>
  </si>
  <si>
    <t>за период с 08:00 08.04.24 по 08:00 15.04.24.</t>
  </si>
  <si>
    <t>г. Югорск</t>
  </si>
  <si>
    <t>ПС 110 кВ Хвойная,
ВЛ-10 кВ Зеленая зона</t>
  </si>
  <si>
    <t>ЮТЭК-Когалым</t>
  </si>
  <si>
    <t>г. Когалым</t>
  </si>
  <si>
    <t>ЦРП-1, КЛ-10 кВ ф.№13</t>
  </si>
  <si>
    <t>12.04.24
12:40</t>
  </si>
  <si>
    <t>12.04.24
13:15</t>
  </si>
  <si>
    <t>Кондинский ф-л 
АО "ЮРЭСК"</t>
  </si>
  <si>
    <t>п. Мортка</t>
  </si>
  <si>
    <t>ВЛ-110 кВ МДФ-Тавда</t>
  </si>
  <si>
    <t>1ст. ТНЗНП, УАПВ</t>
  </si>
  <si>
    <t>Причина устанавливается.</t>
  </si>
  <si>
    <t xml:space="preserve">Повреждение КЛ-10 2Т на ТП-2-56. </t>
  </si>
  <si>
    <t>Итого - 3 отключения, из них в сетях ЮРЭСК - 2</t>
  </si>
  <si>
    <t>Повреждение концевой муфты КЛ на оп. №151Н (ввод на ТП №9-15-6).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</si>
</sst>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vertical="center"/>
    </xf>
    <xf numFmtId="1" fontId="39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9"/>
  <sheetViews>
    <sheetView tabSelected="1" zoomScale="55" zoomScaleNormal="55" zoomScaleSheetLayoutView="70" workbookViewId="0">
      <selection activeCell="J26" sqref="H22:J2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4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15.75" x14ac:dyDescent="0.2">
      <c r="A3" s="70" t="s">
        <v>40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4" ht="15.75" x14ac:dyDescent="0.2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4" ht="12.75" customHeight="1" x14ac:dyDescent="0.2">
      <c r="A5" s="56" t="s">
        <v>14</v>
      </c>
      <c r="B5" s="56" t="s">
        <v>4</v>
      </c>
      <c r="C5" s="68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 t="s">
        <v>0</v>
      </c>
      <c r="K5" s="56" t="s">
        <v>8</v>
      </c>
      <c r="L5" s="56" t="s">
        <v>24</v>
      </c>
      <c r="M5" s="56" t="s">
        <v>25</v>
      </c>
    </row>
    <row r="6" spans="1:14" ht="52.5" customHeight="1" x14ac:dyDescent="0.2">
      <c r="A6" s="56"/>
      <c r="B6" s="56"/>
      <c r="C6" s="69"/>
      <c r="D6" s="56"/>
      <c r="E6" s="56"/>
      <c r="F6" s="30" t="s">
        <v>1</v>
      </c>
      <c r="G6" s="30" t="s">
        <v>2</v>
      </c>
      <c r="H6" s="56"/>
      <c r="I6" s="56"/>
      <c r="J6" s="57"/>
      <c r="K6" s="56"/>
      <c r="L6" s="56"/>
      <c r="M6" s="56"/>
    </row>
    <row r="7" spans="1:14" ht="42" customHeight="1" x14ac:dyDescent="0.2">
      <c r="A7" s="36">
        <v>1</v>
      </c>
      <c r="B7" s="44" t="s">
        <v>34</v>
      </c>
      <c r="C7" s="42" t="s">
        <v>41</v>
      </c>
      <c r="D7" s="32" t="s">
        <v>42</v>
      </c>
      <c r="E7" s="33" t="s">
        <v>35</v>
      </c>
      <c r="F7" s="34">
        <v>45391.915972222225</v>
      </c>
      <c r="G7" s="34">
        <v>45391.961111111108</v>
      </c>
      <c r="H7" s="37">
        <f>G7-F7</f>
        <v>4.5138888883229811E-2</v>
      </c>
      <c r="I7" s="38">
        <v>3449</v>
      </c>
      <c r="J7" s="45" t="s">
        <v>55</v>
      </c>
      <c r="K7" s="39" t="s">
        <v>32</v>
      </c>
      <c r="L7" s="40">
        <v>-5</v>
      </c>
      <c r="M7" s="41" t="s">
        <v>33</v>
      </c>
      <c r="N7" s="18">
        <v>1</v>
      </c>
    </row>
    <row r="8" spans="1:14" ht="42" customHeight="1" x14ac:dyDescent="0.2">
      <c r="A8" s="43">
        <v>2</v>
      </c>
      <c r="B8" s="49" t="s">
        <v>48</v>
      </c>
      <c r="C8" s="50" t="s">
        <v>49</v>
      </c>
      <c r="D8" s="50" t="s">
        <v>50</v>
      </c>
      <c r="E8" s="51" t="s">
        <v>51</v>
      </c>
      <c r="F8" s="52">
        <v>45396.052777777775</v>
      </c>
      <c r="G8" s="52">
        <v>45396.052777777775</v>
      </c>
      <c r="H8" s="31">
        <v>0</v>
      </c>
      <c r="I8" s="35">
        <v>0</v>
      </c>
      <c r="J8" s="55" t="s">
        <v>52</v>
      </c>
      <c r="K8" s="53" t="s">
        <v>32</v>
      </c>
      <c r="L8" s="40">
        <v>5</v>
      </c>
      <c r="M8" s="41" t="s">
        <v>32</v>
      </c>
      <c r="N8" s="18">
        <v>1</v>
      </c>
    </row>
    <row r="9" spans="1:14" ht="42" customHeight="1" x14ac:dyDescent="0.2">
      <c r="A9" s="36">
        <v>3</v>
      </c>
      <c r="B9" s="46" t="s">
        <v>43</v>
      </c>
      <c r="C9" s="54" t="s">
        <v>44</v>
      </c>
      <c r="D9" s="32" t="s">
        <v>45</v>
      </c>
      <c r="E9" s="47" t="s">
        <v>37</v>
      </c>
      <c r="F9" s="34" t="s">
        <v>46</v>
      </c>
      <c r="G9" s="34" t="s">
        <v>47</v>
      </c>
      <c r="H9" s="37">
        <v>2.4305555555555556E-2</v>
      </c>
      <c r="I9" s="33">
        <v>215</v>
      </c>
      <c r="J9" s="45" t="s">
        <v>53</v>
      </c>
      <c r="K9" s="48" t="s">
        <v>36</v>
      </c>
      <c r="L9" s="40">
        <v>-5</v>
      </c>
      <c r="M9" s="40" t="s">
        <v>33</v>
      </c>
      <c r="N9" s="18">
        <v>1</v>
      </c>
    </row>
    <row r="10" spans="1:14" ht="24.95" customHeight="1" x14ac:dyDescent="0.2">
      <c r="B10" s="65" t="s">
        <v>54</v>
      </c>
      <c r="C10" s="65"/>
      <c r="D10" s="65"/>
      <c r="E10" s="11"/>
      <c r="F10" s="12"/>
      <c r="G10" s="12"/>
      <c r="H10" s="13"/>
      <c r="I10" s="28"/>
      <c r="J10" s="14"/>
      <c r="K10" s="16"/>
      <c r="L10" s="16"/>
      <c r="M10" s="16"/>
    </row>
    <row r="11" spans="1:14" ht="18.75" x14ac:dyDescent="0.2">
      <c r="B11" s="62" t="s">
        <v>15</v>
      </c>
      <c r="C11" s="62"/>
      <c r="D11" s="26">
        <v>1</v>
      </c>
      <c r="F11" s="12"/>
      <c r="G11" s="17"/>
      <c r="H11" s="16"/>
      <c r="I11" s="16"/>
      <c r="J11" s="16"/>
      <c r="K11" s="16"/>
      <c r="L11" s="16"/>
      <c r="M11" s="16"/>
    </row>
    <row r="12" spans="1:14" ht="18.75" customHeight="1" x14ac:dyDescent="0.2">
      <c r="B12" s="63" t="s">
        <v>16</v>
      </c>
      <c r="C12" s="64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x14ac:dyDescent="0.2">
      <c r="B13" s="63" t="s">
        <v>17</v>
      </c>
      <c r="C13" s="64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77" t="s">
        <v>18</v>
      </c>
      <c r="C14" s="78"/>
      <c r="D14" s="26">
        <v>0</v>
      </c>
      <c r="E14" s="10"/>
      <c r="F14" s="16"/>
      <c r="G14" s="16"/>
      <c r="H14" s="16"/>
      <c r="I14" s="16"/>
      <c r="J14" s="12"/>
      <c r="K14" s="16"/>
      <c r="L14" s="16"/>
      <c r="M14" s="16"/>
    </row>
    <row r="15" spans="1:14" ht="18.75" x14ac:dyDescent="0.2">
      <c r="B15" s="83" t="s">
        <v>12</v>
      </c>
      <c r="C15" s="84"/>
      <c r="D15" s="26">
        <v>2</v>
      </c>
      <c r="E15" s="3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81" t="s">
        <v>18</v>
      </c>
      <c r="C16" s="82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9" t="s">
        <v>19</v>
      </c>
      <c r="C17" s="80"/>
      <c r="D17" s="26">
        <v>0</v>
      </c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5" t="s">
        <v>20</v>
      </c>
      <c r="C18" s="76"/>
      <c r="D18" s="27">
        <v>1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60" t="s">
        <v>22</v>
      </c>
      <c r="C19" s="61"/>
      <c r="D19" s="26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85" t="s">
        <v>21</v>
      </c>
      <c r="C20" s="86"/>
      <c r="D20" s="26">
        <v>0</v>
      </c>
      <c r="F20" s="16"/>
      <c r="G20" s="16"/>
      <c r="H20" s="16"/>
      <c r="I20" s="16"/>
      <c r="J20" s="16"/>
      <c r="K20" s="16"/>
      <c r="L20" s="16"/>
      <c r="M20" s="16"/>
    </row>
    <row r="21" spans="2:13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</row>
    <row r="22" spans="2:13" ht="60.75" customHeight="1" x14ac:dyDescent="0.2">
      <c r="B22" s="73" t="s">
        <v>26</v>
      </c>
      <c r="C22" s="74"/>
      <c r="D22" s="19">
        <f>SUM(I7:I9)</f>
        <v>3664</v>
      </c>
      <c r="E22" s="58" t="s">
        <v>39</v>
      </c>
      <c r="F22" s="59"/>
      <c r="G22" s="19">
        <f>SUMIF(M7:M9,"да",I7:I9)</f>
        <v>3664</v>
      </c>
      <c r="I22" s="1"/>
      <c r="J22" s="4"/>
    </row>
    <row r="23" spans="2:13" ht="6.75" customHeight="1" x14ac:dyDescent="0.2">
      <c r="B23" s="29"/>
      <c r="C23" s="29"/>
      <c r="D23" s="20"/>
      <c r="E23" s="21"/>
      <c r="F23" s="22"/>
      <c r="G23" s="21"/>
      <c r="H23" s="1"/>
      <c r="I23" s="1"/>
      <c r="J23" s="4"/>
    </row>
    <row r="24" spans="2:13" ht="51" customHeight="1" x14ac:dyDescent="0.2">
      <c r="B24" s="73" t="s">
        <v>27</v>
      </c>
      <c r="C24" s="74"/>
      <c r="D24" s="31">
        <f>SUM(H7:H9)</f>
        <v>6.9444444438785363E-2</v>
      </c>
      <c r="E24" s="58" t="s">
        <v>28</v>
      </c>
      <c r="F24" s="59"/>
      <c r="G24" s="23">
        <f>SUMIF(M7:M9,"да",H7:H9)</f>
        <v>6.9444444438785363E-2</v>
      </c>
      <c r="I24" s="1"/>
      <c r="J24" s="4"/>
    </row>
    <row r="25" spans="2:13" ht="8.25" customHeight="1" x14ac:dyDescent="0.2">
      <c r="B25" s="29"/>
      <c r="C25" s="29"/>
      <c r="D25" s="24"/>
      <c r="E25" s="21"/>
      <c r="F25" s="21"/>
      <c r="G25" s="24" t="s">
        <v>31</v>
      </c>
      <c r="I25" s="1"/>
      <c r="J25" s="4"/>
    </row>
    <row r="26" spans="2:13" ht="51" customHeight="1" x14ac:dyDescent="0.2">
      <c r="B26" s="73" t="s">
        <v>29</v>
      </c>
      <c r="C26" s="74"/>
      <c r="D26" s="25">
        <f>SUM(N7:N9)</f>
        <v>3</v>
      </c>
      <c r="E26" s="58" t="s">
        <v>30</v>
      </c>
      <c r="F26" s="59"/>
      <c r="G26" s="25">
        <f>SUMIF(M7:M9,"да",N7:N9)</f>
        <v>2</v>
      </c>
      <c r="I26" s="1"/>
      <c r="J26" s="4"/>
    </row>
    <row r="27" spans="2:13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</row>
    <row r="28" spans="2:13" ht="12.75" customHeight="1" x14ac:dyDescent="0.2">
      <c r="B28" s="72" t="s">
        <v>38</v>
      </c>
      <c r="C28" s="72"/>
      <c r="G28" s="9"/>
      <c r="H28" s="9"/>
      <c r="I28" s="9"/>
      <c r="J28" s="9"/>
      <c r="K28" s="4"/>
      <c r="L28" s="4"/>
    </row>
    <row r="29" spans="2:13" x14ac:dyDescent="0.2">
      <c r="F29" s="15"/>
      <c r="G29" s="15"/>
      <c r="H29" s="15"/>
    </row>
  </sheetData>
  <sortState ref="B7:N12">
    <sortCondition ref="F7:F12"/>
    <sortCondition ref="B7:B12"/>
  </sortState>
  <mergeCells count="34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9:C19"/>
    <mergeCell ref="E24:F24"/>
    <mergeCell ref="B11:C11"/>
    <mergeCell ref="B12:C12"/>
    <mergeCell ref="B10:D10"/>
    <mergeCell ref="B13:C13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2024-05-02T10:28:29Z</dcterms:modified>
</cp:coreProperties>
</file>