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2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1" i="12" l="1"/>
  <c r="G27" i="12"/>
  <c r="D31" i="12"/>
  <c r="D27" i="12"/>
  <c r="H11" i="12" l="1"/>
  <c r="H10" i="12" l="1"/>
  <c r="H9" i="12"/>
  <c r="H13" i="12" l="1"/>
  <c r="G29" i="12" s="1"/>
  <c r="H12" i="12"/>
  <c r="D29" i="12" s="1"/>
</calcChain>
</file>

<file path=xl/sharedStrings.xml><?xml version="1.0" encoding="utf-8"?>
<sst xmlns="http://schemas.openxmlformats.org/spreadsheetml/2006/main" count="82" uniqueCount="62">
  <si>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</si>
  <si>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</si>
  <si>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</si>
  <si>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</si>
  <si>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</si>
  <si>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</si>
  <si>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</si>
  <si>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</si>
  <si>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</si>
  <si>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</si>
  <si>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</si>
  <si>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</si>
  <si>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</si>
  <si>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</si>
  <si>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</si>
  <si>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</si>
  <si>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</si>
  <si>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</si>
  <si>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</si>
  <si>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</si>
  <si>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</si>
  <si>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</si>
  <si>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</si>
  <si>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</si>
  <si>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</si>
  <si>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</si>
  <si>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</si>
  <si>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</si>
  <si>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</si>
  <si>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</si>
  <si>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</si>
  <si>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</si>
  <si>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Няганский ф-л 
АО "ЮРЭСК"</t>
  </si>
  <si>
    <t>нет</t>
  </si>
  <si>
    <t>МТЗ</t>
  </si>
  <si>
    <t>да</t>
  </si>
  <si>
    <t xml:space="preserve">АО "ЮРЭСК" 
г. Ханты-Мансийск </t>
  </si>
  <si>
    <t>г. Нягань</t>
  </si>
  <si>
    <t>за период с 08:00 06.02.23 по 08:00 13.02.23.</t>
  </si>
  <si>
    <t>ПС 110 кВ Чара,
КЛ-10 ЛХК-2</t>
  </si>
  <si>
    <t>Березовский ф-л 
АО "ЮРЭСК"</t>
  </si>
  <si>
    <t>п. Березово</t>
  </si>
  <si>
    <t>ВЛ-110 кВ Игрим-Березово-2</t>
  </si>
  <si>
    <t>1 ст. ТНЗНП, УАПВ</t>
  </si>
  <si>
    <t>Причина отключения устанавливается. ф.В=0, 3I0=0,45 кA, 3U0=19,2 кB, ИМФ=66,2 км от ПС 110 кВ Игрим.</t>
  </si>
  <si>
    <t>п. Шеркалы</t>
  </si>
  <si>
    <t xml:space="preserve">ВЛ-110 кВ Октябрьская-Шеркалы </t>
  </si>
  <si>
    <t>НВЧЗ, УАПВ</t>
  </si>
  <si>
    <t>Расплетение грозотроса в пролете оп.30-31. ПС Шеркалы ф.С-0, 3I0=0,17кA, 3U0=42,7 кB, Iкз=0,13 кА, 34,09 км (зона ответственности Энергокомплекс).</t>
  </si>
  <si>
    <t>НВЧЗ, НАПВ, УРПВ</t>
  </si>
  <si>
    <t>Расплетение грозотроса в пролете оп.30-31. ПС Шеркалы ф.С-0, 3I0=0,12 кA, 3U0=15,09 кB, Iкз=0,12 кА, 40 км (зона ответственности Энергокомплекс).</t>
  </si>
  <si>
    <t>НВЧЗ
НАПВ
УРПВ</t>
  </si>
  <si>
    <t>Расплетение грозотроса в пролете оп.30-31. ПС Шеркалы ф.С-0, 3I0=0,17кA, 3U0=42,7 кB, Iкз=0,13 кА, 34,9 км (зона ответственности Энергокомплекс).</t>
  </si>
  <si>
    <t>НВЧЗ
УАПВ</t>
  </si>
  <si>
    <t>Расплетение грозотроса в пролете оп.30-31. ПС Шеркалы ф.С-0, 3I0=0,17кA, 3U0=42,7 кB, Iкз=0,13 кА, 30,8 км (зона ответственности Энергокомплекс).</t>
  </si>
  <si>
    <t>г. Ханты-Мансийск</t>
  </si>
  <si>
    <t>ВЛ-110 Фоминская-Югра-2</t>
  </si>
  <si>
    <t>НВЧЗ,
УАПВ</t>
  </si>
  <si>
    <t>В пролете оп.3,4 касание провода ф.В техникой сторонней организации.</t>
  </si>
  <si>
    <t>Исполнитель :  ДОДС Денисенко А.В.</t>
  </si>
  <si>
    <t>Итого - 7 отключения, из них в сетях ЮРЭСК - 1</t>
  </si>
  <si>
    <t>Повреждение выключателя яч.4 на РП-27.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</si>
</sst>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8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9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64" fillId="9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102"/>
  <sheetViews>
    <sheetView tabSelected="1" zoomScale="70" zoomScaleNormal="70" zoomScaleSheetLayoutView="70" workbookViewId="0">
      <selection activeCell="I16" sqref="I1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4" ht="15.75" x14ac:dyDescent="0.25">
      <c r="A2" s="92" t="s">
        <v>23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4" ht="15.75" x14ac:dyDescent="0.2">
      <c r="A3" s="95" t="s">
        <v>38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4" ht="15.75" x14ac:dyDescent="0.2">
      <c r="A4" s="96" t="s">
        <v>11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4" ht="12.75" customHeight="1" x14ac:dyDescent="0.2">
      <c r="A5" s="74" t="s">
        <v>14</v>
      </c>
      <c r="B5" s="74" t="s">
        <v>4</v>
      </c>
      <c r="C5" s="93" t="s">
        <v>6</v>
      </c>
      <c r="D5" s="74" t="s">
        <v>3</v>
      </c>
      <c r="E5" s="74" t="s">
        <v>7</v>
      </c>
      <c r="F5" s="74" t="s">
        <v>5</v>
      </c>
      <c r="G5" s="74"/>
      <c r="H5" s="74" t="s">
        <v>10</v>
      </c>
      <c r="I5" s="74" t="s">
        <v>9</v>
      </c>
      <c r="J5" s="74" t="s">
        <v>0</v>
      </c>
      <c r="K5" s="74" t="s">
        <v>8</v>
      </c>
      <c r="L5" s="74" t="s">
        <v>24</v>
      </c>
      <c r="M5" s="74" t="s">
        <v>25</v>
      </c>
    </row>
    <row r="6" spans="1:14" ht="52.5" customHeight="1" x14ac:dyDescent="0.2">
      <c r="A6" s="74"/>
      <c r="B6" s="74"/>
      <c r="C6" s="94"/>
      <c r="D6" s="74"/>
      <c r="E6" s="74"/>
      <c r="F6" s="58" t="s">
        <v>1</v>
      </c>
      <c r="G6" s="58" t="s">
        <v>2</v>
      </c>
      <c r="H6" s="74"/>
      <c r="I6" s="74"/>
      <c r="J6" s="97"/>
      <c r="K6" s="74"/>
      <c r="L6" s="74"/>
      <c r="M6" s="74"/>
      <c r="N6" s="45"/>
    </row>
    <row r="7" spans="1:14" ht="56.25" x14ac:dyDescent="0.2">
      <c r="A7" s="58">
        <v>1</v>
      </c>
      <c r="B7" s="90" t="s">
        <v>32</v>
      </c>
      <c r="C7" s="61" t="s">
        <v>45</v>
      </c>
      <c r="D7" s="49" t="s">
        <v>46</v>
      </c>
      <c r="E7" s="47" t="s">
        <v>47</v>
      </c>
      <c r="F7" s="50">
        <v>44965.398611111108</v>
      </c>
      <c r="G7" s="50">
        <v>44965.398611111108</v>
      </c>
      <c r="H7" s="51">
        <v>0</v>
      </c>
      <c r="I7" s="47">
        <v>0</v>
      </c>
      <c r="J7" s="62" t="s">
        <v>48</v>
      </c>
      <c r="K7" s="53" t="s">
        <v>33</v>
      </c>
      <c r="L7" s="46">
        <v>-19</v>
      </c>
      <c r="M7" s="47" t="s">
        <v>33</v>
      </c>
      <c r="N7" s="23">
        <v>1</v>
      </c>
    </row>
    <row r="8" spans="1:14" ht="56.25" x14ac:dyDescent="0.2">
      <c r="A8" s="58">
        <v>2</v>
      </c>
      <c r="B8" s="90"/>
      <c r="C8" s="61" t="s">
        <v>45</v>
      </c>
      <c r="D8" s="49" t="s">
        <v>46</v>
      </c>
      <c r="E8" s="47" t="s">
        <v>49</v>
      </c>
      <c r="F8" s="50">
        <v>44965.464583333334</v>
      </c>
      <c r="G8" s="50">
        <v>44965.464583333334</v>
      </c>
      <c r="H8" s="51">
        <v>0</v>
      </c>
      <c r="I8" s="47">
        <v>0</v>
      </c>
      <c r="J8" s="62" t="s">
        <v>50</v>
      </c>
      <c r="K8" s="53" t="s">
        <v>33</v>
      </c>
      <c r="L8" s="46">
        <v>-19</v>
      </c>
      <c r="M8" s="47" t="s">
        <v>33</v>
      </c>
      <c r="N8" s="23">
        <v>1</v>
      </c>
    </row>
    <row r="9" spans="1:14" ht="56.25" x14ac:dyDescent="0.2">
      <c r="A9" s="58">
        <v>3</v>
      </c>
      <c r="B9" s="90"/>
      <c r="C9" s="61" t="s">
        <v>45</v>
      </c>
      <c r="D9" s="49" t="s">
        <v>46</v>
      </c>
      <c r="E9" s="47" t="s">
        <v>51</v>
      </c>
      <c r="F9" s="50">
        <v>44966.34097222222</v>
      </c>
      <c r="G9" s="50">
        <v>44966.348611111112</v>
      </c>
      <c r="H9" s="51">
        <f>G9-F9</f>
        <v>7.6388888919609599E-3</v>
      </c>
      <c r="I9" s="47">
        <v>0</v>
      </c>
      <c r="J9" s="62" t="s">
        <v>52</v>
      </c>
      <c r="K9" s="53" t="s">
        <v>33</v>
      </c>
      <c r="L9" s="46">
        <v>-12</v>
      </c>
      <c r="M9" s="47" t="s">
        <v>33</v>
      </c>
      <c r="N9" s="23">
        <v>1</v>
      </c>
    </row>
    <row r="10" spans="1:14" ht="56.25" x14ac:dyDescent="0.2">
      <c r="A10" s="58">
        <v>4</v>
      </c>
      <c r="B10" s="90"/>
      <c r="C10" s="61" t="s">
        <v>45</v>
      </c>
      <c r="D10" s="49" t="s">
        <v>46</v>
      </c>
      <c r="E10" s="47" t="s">
        <v>53</v>
      </c>
      <c r="F10" s="50">
        <v>44966.361805555556</v>
      </c>
      <c r="G10" s="50">
        <v>44966.361805555556</v>
      </c>
      <c r="H10" s="51">
        <f>G10-F10</f>
        <v>0</v>
      </c>
      <c r="I10" s="47">
        <v>0</v>
      </c>
      <c r="J10" s="62" t="s">
        <v>54</v>
      </c>
      <c r="K10" s="53" t="s">
        <v>33</v>
      </c>
      <c r="L10" s="46">
        <v>-12</v>
      </c>
      <c r="M10" s="47" t="s">
        <v>33</v>
      </c>
      <c r="N10" s="23">
        <v>1</v>
      </c>
    </row>
    <row r="11" spans="1:14" ht="48.75" customHeight="1" x14ac:dyDescent="0.2">
      <c r="A11" s="58">
        <v>5</v>
      </c>
      <c r="B11" s="54" t="s">
        <v>36</v>
      </c>
      <c r="C11" s="55" t="s">
        <v>55</v>
      </c>
      <c r="D11" s="55" t="s">
        <v>56</v>
      </c>
      <c r="E11" s="47" t="s">
        <v>57</v>
      </c>
      <c r="F11" s="57">
        <v>44967.840277777781</v>
      </c>
      <c r="G11" s="57">
        <v>44967.840277777781</v>
      </c>
      <c r="H11" s="59">
        <f>G11-F11</f>
        <v>0</v>
      </c>
      <c r="I11" s="48">
        <v>0</v>
      </c>
      <c r="J11" s="63" t="s">
        <v>58</v>
      </c>
      <c r="K11" s="56" t="s">
        <v>33</v>
      </c>
      <c r="L11" s="46">
        <v>-10</v>
      </c>
      <c r="M11" s="46" t="s">
        <v>33</v>
      </c>
      <c r="N11" s="23">
        <v>1</v>
      </c>
    </row>
    <row r="12" spans="1:14" ht="48.75" customHeight="1" x14ac:dyDescent="0.2">
      <c r="A12" s="58">
        <v>6</v>
      </c>
      <c r="B12" s="54" t="s">
        <v>32</v>
      </c>
      <c r="C12" s="49" t="s">
        <v>37</v>
      </c>
      <c r="D12" s="49" t="s">
        <v>39</v>
      </c>
      <c r="E12" s="47" t="s">
        <v>34</v>
      </c>
      <c r="F12" s="57">
        <v>44965.178472222222</v>
      </c>
      <c r="G12" s="57">
        <v>44965.231249999997</v>
      </c>
      <c r="H12" s="59">
        <f>G12-F12</f>
        <v>5.2777777775190771E-2</v>
      </c>
      <c r="I12" s="52">
        <v>227</v>
      </c>
      <c r="J12" s="64" t="s">
        <v>61</v>
      </c>
      <c r="K12" s="53" t="s">
        <v>33</v>
      </c>
      <c r="L12" s="46">
        <v>-22</v>
      </c>
      <c r="M12" s="47" t="s">
        <v>33</v>
      </c>
      <c r="N12" s="23">
        <v>1</v>
      </c>
    </row>
    <row r="13" spans="1:14" ht="48.75" customHeight="1" x14ac:dyDescent="0.2">
      <c r="A13" s="58">
        <v>7</v>
      </c>
      <c r="B13" s="54" t="s">
        <v>40</v>
      </c>
      <c r="C13" s="60" t="s">
        <v>41</v>
      </c>
      <c r="D13" s="55" t="s">
        <v>42</v>
      </c>
      <c r="E13" s="48" t="s">
        <v>43</v>
      </c>
      <c r="F13" s="57">
        <v>44964.660416666666</v>
      </c>
      <c r="G13" s="57">
        <v>44964.660416666666</v>
      </c>
      <c r="H13" s="59">
        <f>G13-F13</f>
        <v>0</v>
      </c>
      <c r="I13" s="52">
        <v>0</v>
      </c>
      <c r="J13" s="65" t="s">
        <v>44</v>
      </c>
      <c r="K13" s="56" t="s">
        <v>33</v>
      </c>
      <c r="L13" s="46">
        <v>-25</v>
      </c>
      <c r="M13" s="46" t="s">
        <v>35</v>
      </c>
      <c r="N13" s="23">
        <v>1</v>
      </c>
    </row>
    <row r="14" spans="1:14" ht="18.75" customHeight="1" x14ac:dyDescent="0.2">
      <c r="A14" s="34"/>
      <c r="B14" s="39"/>
      <c r="C14" s="14"/>
      <c r="D14" s="14"/>
      <c r="E14" s="11"/>
      <c r="F14" s="12"/>
      <c r="G14" s="12"/>
      <c r="H14" s="35"/>
      <c r="I14" s="36"/>
      <c r="J14" s="36"/>
      <c r="K14" s="37"/>
      <c r="L14" s="38"/>
      <c r="M14" s="38"/>
      <c r="N14" s="24"/>
    </row>
    <row r="15" spans="1:14" ht="18.75" customHeight="1" x14ac:dyDescent="0.2">
      <c r="B15" s="85" t="s">
        <v>60</v>
      </c>
      <c r="C15" s="85"/>
      <c r="D15" s="85"/>
      <c r="E15" s="11"/>
      <c r="F15" s="12"/>
      <c r="G15" s="12"/>
      <c r="H15" s="13"/>
      <c r="I15" s="40"/>
      <c r="J15" s="14"/>
      <c r="K15" s="15"/>
      <c r="L15" s="16"/>
      <c r="M15" s="17"/>
      <c r="N15" s="24"/>
    </row>
    <row r="16" spans="1:14" ht="18.75" x14ac:dyDescent="0.2">
      <c r="B16" s="82" t="s">
        <v>15</v>
      </c>
      <c r="C16" s="82"/>
      <c r="D16" s="43">
        <v>5</v>
      </c>
      <c r="F16" s="57"/>
      <c r="G16" s="21"/>
      <c r="H16" s="20"/>
      <c r="I16" s="20"/>
      <c r="J16" s="20"/>
      <c r="K16" s="20"/>
      <c r="L16" s="20"/>
      <c r="M16" s="20"/>
      <c r="N16" s="24"/>
    </row>
    <row r="17" spans="2:15" ht="18.75" customHeight="1" x14ac:dyDescent="0.2">
      <c r="B17" s="83" t="s">
        <v>16</v>
      </c>
      <c r="C17" s="84"/>
      <c r="D17" s="32">
        <v>0</v>
      </c>
      <c r="E17" s="10"/>
      <c r="F17" s="20"/>
      <c r="G17" s="20"/>
      <c r="H17" s="20"/>
      <c r="I17" s="20"/>
      <c r="J17" s="20"/>
      <c r="K17" s="20"/>
      <c r="L17" s="20"/>
      <c r="M17" s="20"/>
      <c r="N17" s="24"/>
    </row>
    <row r="18" spans="2:15" ht="18.75" x14ac:dyDescent="0.2">
      <c r="B18" s="83" t="s">
        <v>17</v>
      </c>
      <c r="C18" s="84"/>
      <c r="D18" s="32">
        <v>0</v>
      </c>
      <c r="E18" s="10"/>
      <c r="F18" s="20"/>
      <c r="G18" s="20"/>
      <c r="H18" s="20"/>
      <c r="I18" s="20"/>
      <c r="J18" s="20"/>
      <c r="K18" s="20"/>
      <c r="L18" s="20"/>
      <c r="M18" s="20"/>
      <c r="N18" s="24"/>
    </row>
    <row r="19" spans="2:15" ht="18.75" customHeight="1" x14ac:dyDescent="0.2">
      <c r="B19" s="78" t="s">
        <v>18</v>
      </c>
      <c r="C19" s="79"/>
      <c r="D19" s="32">
        <v>1</v>
      </c>
      <c r="E19" s="10"/>
      <c r="F19" s="20"/>
      <c r="G19" s="20"/>
      <c r="H19" s="20"/>
      <c r="I19" s="20"/>
      <c r="J19" s="12"/>
      <c r="K19" s="20"/>
      <c r="L19" s="20"/>
      <c r="M19" s="20"/>
      <c r="N19" s="24"/>
    </row>
    <row r="20" spans="2:15" ht="18.75" x14ac:dyDescent="0.2">
      <c r="B20" s="88" t="s">
        <v>12</v>
      </c>
      <c r="C20" s="89"/>
      <c r="D20" s="41">
        <v>0</v>
      </c>
      <c r="E20" s="3"/>
      <c r="F20" s="20"/>
      <c r="G20" s="20"/>
      <c r="H20" s="20"/>
      <c r="I20" s="20"/>
      <c r="J20" s="20"/>
      <c r="K20" s="20"/>
      <c r="L20" s="20"/>
      <c r="M20" s="20"/>
      <c r="N20" s="24"/>
    </row>
    <row r="21" spans="2:15" ht="18.75" customHeight="1" x14ac:dyDescent="0.2">
      <c r="B21" s="86" t="s">
        <v>18</v>
      </c>
      <c r="C21" s="87"/>
      <c r="D21" s="19">
        <v>0</v>
      </c>
      <c r="E21" s="10"/>
      <c r="F21" s="20"/>
      <c r="G21" s="20"/>
      <c r="H21" s="20"/>
      <c r="I21" s="20"/>
      <c r="J21" s="20"/>
      <c r="K21" s="20"/>
      <c r="L21" s="20"/>
      <c r="M21" s="20"/>
      <c r="N21" s="24"/>
    </row>
    <row r="22" spans="2:15" ht="18.75" customHeight="1" x14ac:dyDescent="0.2">
      <c r="B22" s="80" t="s">
        <v>19</v>
      </c>
      <c r="C22" s="81"/>
      <c r="D22" s="42">
        <v>1</v>
      </c>
      <c r="F22" s="20"/>
      <c r="G22" s="20"/>
      <c r="H22" s="20"/>
      <c r="I22" s="20"/>
      <c r="J22" s="20"/>
      <c r="K22" s="20"/>
      <c r="L22" s="20"/>
      <c r="M22" s="20"/>
      <c r="N22" s="24"/>
    </row>
    <row r="23" spans="2:15" ht="18.75" customHeight="1" x14ac:dyDescent="0.2">
      <c r="B23" s="76" t="s">
        <v>20</v>
      </c>
      <c r="C23" s="77"/>
      <c r="D23" s="33">
        <v>1</v>
      </c>
      <c r="E23" s="5"/>
      <c r="F23" s="20"/>
      <c r="G23" s="20"/>
      <c r="H23" s="20"/>
      <c r="I23" s="20"/>
      <c r="J23" s="20"/>
      <c r="K23" s="20"/>
      <c r="L23" s="20"/>
      <c r="M23" s="20"/>
      <c r="N23" s="24"/>
    </row>
    <row r="24" spans="2:15" ht="18.75" x14ac:dyDescent="0.2">
      <c r="B24" s="68" t="s">
        <v>22</v>
      </c>
      <c r="C24" s="69"/>
      <c r="D24" s="32">
        <v>0</v>
      </c>
      <c r="E24" s="5"/>
      <c r="F24" s="20"/>
      <c r="G24" s="20"/>
      <c r="H24" s="20"/>
      <c r="I24" s="20"/>
      <c r="J24" s="20"/>
      <c r="K24" s="20"/>
      <c r="L24" s="20"/>
      <c r="M24" s="20"/>
      <c r="N24" s="24"/>
    </row>
    <row r="25" spans="2:15" ht="18.75" customHeight="1" x14ac:dyDescent="0.2">
      <c r="B25" s="70" t="s">
        <v>21</v>
      </c>
      <c r="C25" s="71"/>
      <c r="D25" s="32">
        <v>0</v>
      </c>
      <c r="F25" s="20"/>
      <c r="G25" s="20"/>
      <c r="H25" s="20"/>
      <c r="I25" s="20"/>
      <c r="J25" s="20"/>
      <c r="K25" s="20"/>
      <c r="L25" s="20"/>
      <c r="M25" s="20"/>
      <c r="N25" s="24"/>
    </row>
    <row r="26" spans="2:15" ht="7.5" customHeight="1" x14ac:dyDescent="0.2">
      <c r="B26" s="6"/>
      <c r="C26" s="6"/>
      <c r="D26" s="2"/>
      <c r="F26" s="20"/>
      <c r="G26" s="20"/>
      <c r="H26" s="20"/>
      <c r="I26" s="20"/>
      <c r="J26" s="20"/>
      <c r="K26" s="20"/>
      <c r="L26" s="20"/>
      <c r="M26" s="20"/>
      <c r="N26" s="24"/>
    </row>
    <row r="27" spans="2:15" ht="60.75" customHeight="1" x14ac:dyDescent="0.2">
      <c r="B27" s="72" t="s">
        <v>26</v>
      </c>
      <c r="C27" s="73"/>
      <c r="D27" s="25">
        <f>SUM(I7:I13)</f>
        <v>227</v>
      </c>
      <c r="E27" s="66" t="s">
        <v>27</v>
      </c>
      <c r="F27" s="67"/>
      <c r="G27" s="25">
        <f>SUMIF(M7:M13,"да",I7:I13)</f>
        <v>0</v>
      </c>
      <c r="H27" s="66"/>
      <c r="I27" s="67"/>
      <c r="L27" s="1"/>
      <c r="M27" s="4"/>
      <c r="N27" s="24"/>
    </row>
    <row r="28" spans="2:15" ht="6.75" customHeight="1" x14ac:dyDescent="0.2">
      <c r="B28" s="44"/>
      <c r="C28" s="44"/>
      <c r="D28" s="26"/>
      <c r="E28" s="27"/>
      <c r="F28" s="28"/>
      <c r="G28" s="27"/>
      <c r="H28" s="27"/>
      <c r="I28" s="28"/>
      <c r="J28" s="22"/>
      <c r="K28" s="1"/>
      <c r="L28" s="1"/>
      <c r="M28" s="4"/>
      <c r="N28" s="24"/>
    </row>
    <row r="29" spans="2:15" ht="51" customHeight="1" x14ac:dyDescent="0.2">
      <c r="B29" s="72" t="s">
        <v>28</v>
      </c>
      <c r="C29" s="73"/>
      <c r="D29" s="29">
        <f>SUM(H7:H13)</f>
        <v>6.0416666667151731E-2</v>
      </c>
      <c r="E29" s="66" t="s">
        <v>29</v>
      </c>
      <c r="F29" s="67"/>
      <c r="G29" s="29">
        <f>SUMIF(M7:M13,"да",H7:H13)</f>
        <v>0</v>
      </c>
      <c r="H29" s="66"/>
      <c r="I29" s="67"/>
      <c r="L29" s="1"/>
      <c r="M29" s="4"/>
      <c r="N29" s="24"/>
    </row>
    <row r="30" spans="2:15" ht="8.25" customHeight="1" x14ac:dyDescent="0.2">
      <c r="B30" s="44"/>
      <c r="C30" s="44"/>
      <c r="D30" s="30"/>
      <c r="E30" s="27"/>
      <c r="F30" s="27"/>
      <c r="G30" s="30"/>
      <c r="H30" s="27"/>
      <c r="I30" s="27"/>
      <c r="L30" s="1"/>
      <c r="M30" s="4"/>
      <c r="N30" s="24"/>
    </row>
    <row r="31" spans="2:15" ht="51" customHeight="1" x14ac:dyDescent="0.2">
      <c r="B31" s="72" t="s">
        <v>30</v>
      </c>
      <c r="C31" s="73"/>
      <c r="D31" s="31">
        <f>SUM(N7:N13)</f>
        <v>7</v>
      </c>
      <c r="E31" s="66" t="s">
        <v>31</v>
      </c>
      <c r="F31" s="67"/>
      <c r="G31" s="25">
        <f>SUMIF(M7:M13,"да",N7:N13)</f>
        <v>1</v>
      </c>
      <c r="H31" s="66"/>
      <c r="I31" s="67"/>
      <c r="L31" s="1"/>
      <c r="M31" s="4"/>
      <c r="N31" s="24"/>
    </row>
    <row r="32" spans="2:15" ht="22.5" x14ac:dyDescent="0.2">
      <c r="B32" s="7" t="s">
        <v>13</v>
      </c>
      <c r="C32" s="7"/>
      <c r="G32" s="9"/>
      <c r="H32" s="9"/>
      <c r="I32" s="9"/>
      <c r="J32" s="9"/>
      <c r="K32" s="4"/>
      <c r="L32" s="4"/>
      <c r="M32" s="4"/>
      <c r="N32" s="24"/>
      <c r="O32" s="8">
        <v>0</v>
      </c>
    </row>
    <row r="33" spans="2:14" ht="12.75" customHeight="1" x14ac:dyDescent="0.2">
      <c r="B33" s="75" t="s">
        <v>59</v>
      </c>
      <c r="C33" s="75"/>
      <c r="G33" s="9"/>
      <c r="H33" s="9"/>
      <c r="I33" s="9"/>
      <c r="J33" s="9"/>
      <c r="K33" s="4"/>
      <c r="L33" s="4"/>
      <c r="N33" s="24"/>
    </row>
    <row r="34" spans="2:14" x14ac:dyDescent="0.2">
      <c r="F34" s="18"/>
      <c r="G34" s="18"/>
      <c r="H34" s="18"/>
      <c r="N34" s="24"/>
    </row>
    <row r="35" spans="2:14" x14ac:dyDescent="0.2">
      <c r="N35" s="24"/>
    </row>
    <row r="36" spans="2:14" x14ac:dyDescent="0.2">
      <c r="N36" s="24"/>
    </row>
    <row r="37" spans="2:14" x14ac:dyDescent="0.2">
      <c r="N37" s="24"/>
    </row>
    <row r="38" spans="2:14" x14ac:dyDescent="0.2">
      <c r="N38" s="24"/>
    </row>
    <row r="39" spans="2:14" x14ac:dyDescent="0.2">
      <c r="N39" s="24"/>
    </row>
    <row r="40" spans="2:14" x14ac:dyDescent="0.2">
      <c r="N40" s="24"/>
    </row>
    <row r="41" spans="2:14" x14ac:dyDescent="0.2">
      <c r="N41" s="24"/>
    </row>
    <row r="42" spans="2:14" x14ac:dyDescent="0.2">
      <c r="N42" s="24"/>
    </row>
    <row r="43" spans="2:14" x14ac:dyDescent="0.2">
      <c r="N43" s="24"/>
    </row>
    <row r="44" spans="2:14" x14ac:dyDescent="0.2">
      <c r="N44" s="24"/>
    </row>
    <row r="45" spans="2:14" x14ac:dyDescent="0.2">
      <c r="N45" s="24"/>
    </row>
    <row r="46" spans="2:14" x14ac:dyDescent="0.2">
      <c r="N46" s="24"/>
    </row>
    <row r="47" spans="2:14" x14ac:dyDescent="0.2">
      <c r="N47" s="24"/>
    </row>
    <row r="48" spans="2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  <row r="98" spans="14:14" x14ac:dyDescent="0.2">
      <c r="N98" s="24"/>
    </row>
    <row r="99" spans="14:14" x14ac:dyDescent="0.2">
      <c r="N99" s="24"/>
    </row>
    <row r="100" spans="14:14" x14ac:dyDescent="0.2">
      <c r="N100" s="24"/>
    </row>
    <row r="101" spans="14:14" x14ac:dyDescent="0.2">
      <c r="N101" s="24"/>
    </row>
    <row r="102" spans="14:14" x14ac:dyDescent="0.2">
      <c r="N102" s="24"/>
    </row>
  </sheetData>
  <sortState ref="B7:N9">
    <sortCondition ref="F7:F9"/>
    <sortCondition ref="B7:B9"/>
  </sortState>
  <mergeCells count="38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33:C33"/>
    <mergeCell ref="B31:C31"/>
    <mergeCell ref="B29:C29"/>
    <mergeCell ref="B23:C23"/>
    <mergeCell ref="B19:C19"/>
    <mergeCell ref="B22:C22"/>
    <mergeCell ref="B16:C16"/>
    <mergeCell ref="B17:C17"/>
    <mergeCell ref="B15:D15"/>
    <mergeCell ref="B21:C21"/>
    <mergeCell ref="B18:C18"/>
    <mergeCell ref="B20:C20"/>
    <mergeCell ref="B7:B10"/>
    <mergeCell ref="E31:F31"/>
    <mergeCell ref="H31:I31"/>
    <mergeCell ref="B24:C24"/>
    <mergeCell ref="B25:C25"/>
    <mergeCell ref="B27:C27"/>
    <mergeCell ref="E27:F27"/>
    <mergeCell ref="H27:I27"/>
    <mergeCell ref="E29:F29"/>
    <mergeCell ref="H29:I2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2024-05-02T09:42:52Z</dcterms:modified>
</cp:coreProperties>
</file>