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3\"/>
    </mc:Choice>
  </mc:AlternateContent>
  <bookViews>
    <workbookView showHorizontalScroll="0" showVerticalScroll="0" showSheetTabs="0" xWindow="0" yWindow="0" windowWidth="4095" windowHeight="1024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8" i="12" l="1"/>
  <c r="G28" i="12"/>
  <c r="D28" i="12"/>
  <c r="J26" i="12"/>
  <c r="G26" i="12"/>
  <c r="D26" i="12"/>
  <c r="G24" i="12"/>
  <c r="D24" i="12"/>
  <c r="H10" i="12"/>
  <c r="H9" i="12"/>
  <c r="H7" i="12"/>
  <c r="H8" i="12"/>
  <c r="J24" i="12" l="1"/>
</calcChain>
</file>

<file path=xl/sharedStrings.xml><?xml version="1.0" encoding="utf-8"?>
<sst xmlns="http://schemas.openxmlformats.org/spreadsheetml/2006/main" count="68" uniqueCount="59">
  <si>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</si>
  <si>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</si>
  <si>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</si>
  <si>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</si>
  <si>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</si>
  <si>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</si>
  <si>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</si>
  <si>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</si>
  <si>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</si>
  <si>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</si>
  <si>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</si>
  <si>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</si>
  <si>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</si>
  <si>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</si>
  <si>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</si>
  <si>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</si>
  <si>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</si>
  <si>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</si>
  <si>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</si>
  <si>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</si>
  <si>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</si>
  <si>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</si>
  <si>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</si>
  <si>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</si>
  <si>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</si>
  <si>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</si>
  <si>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</si>
  <si>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</si>
  <si>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</si>
  <si>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</si>
  <si>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</si>
  <si>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</si>
  <si>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</si>
  <si>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</si>
  <si>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</si>
  <si>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</si>
  <si>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ДОДС Громаков Н.Н.</t>
  </si>
  <si>
    <t>да</t>
  </si>
  <si>
    <t>за период с 08:00 20.03.23 по 08:00 27.03.23.</t>
  </si>
  <si>
    <t>Няганский ф-л 
АО "ЮРЭСК"</t>
  </si>
  <si>
    <t>пгт. Приобье</t>
  </si>
  <si>
    <t>ПС 110 кВ Сергино,
ВЛ -10 кВ ПТПС</t>
  </si>
  <si>
    <t>МТЗ, НАПВ</t>
  </si>
  <si>
    <t>нет</t>
  </si>
  <si>
    <t>Березовский ф-л 
АО "ЮРЭСК"</t>
  </si>
  <si>
    <t>п. Светлый</t>
  </si>
  <si>
    <t>ПС 110 кВ Пунга,
ВЛ-10 Светлый-1</t>
  </si>
  <si>
    <t>Касание проводов деревом в пролете оп. 3/9-3/10.</t>
  </si>
  <si>
    <t>Советский ф-л
АО "ЮРЭСК"</t>
  </si>
  <si>
    <t>г. Югорск</t>
  </si>
  <si>
    <t>ПС 110 кВ Хвойная,
ВЛ-10 кВ Зеленая зона</t>
  </si>
  <si>
    <t>Разрушение изолятора на оп.№28 ф.В.</t>
  </si>
  <si>
    <t>Причина устанавливается.</t>
  </si>
  <si>
    <t>п. Ванзетур</t>
  </si>
  <si>
    <t>МТЗ</t>
  </si>
  <si>
    <t>Итого - 4 отключения, из них в сетях ЮРЭСК - 3</t>
  </si>
  <si>
    <t>КПП-6/20 Игрим №11-2114,
ВЛЗ-20 Ванзетур</t>
  </si>
  <si>
    <t>,</t>
  </si>
  <si>
    <t>Замыкание провода на траверсу оп.149,152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</si>
</sst>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49" fontId="64" fillId="9" borderId="6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center" vertical="center" wrapText="1"/>
    </xf>
    <xf numFmtId="0" fontId="64" fillId="9" borderId="8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9" fontId="39" fillId="0" borderId="1" xfId="0" applyNumberFormat="1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9"/>
  <sheetViews>
    <sheetView tabSelected="1" zoomScale="70" zoomScaleNormal="70" zoomScaleSheetLayoutView="70" workbookViewId="0">
      <selection activeCell="G18" sqref="G1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5.75" x14ac:dyDescent="0.25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5.75" x14ac:dyDescent="0.2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">
      <c r="A4" s="103" t="s">
        <v>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x14ac:dyDescent="0.2">
      <c r="A5" s="80" t="s">
        <v>14</v>
      </c>
      <c r="B5" s="80" t="s">
        <v>4</v>
      </c>
      <c r="C5" s="100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26</v>
      </c>
      <c r="K5" s="80" t="s">
        <v>0</v>
      </c>
      <c r="L5" s="80" t="s">
        <v>8</v>
      </c>
      <c r="M5" s="80" t="s">
        <v>24</v>
      </c>
      <c r="N5" s="80" t="s">
        <v>25</v>
      </c>
    </row>
    <row r="6" spans="1:15" ht="52.5" customHeight="1" x14ac:dyDescent="0.2">
      <c r="A6" s="80"/>
      <c r="B6" s="80"/>
      <c r="C6" s="101"/>
      <c r="D6" s="80"/>
      <c r="E6" s="80"/>
      <c r="F6" s="49" t="s">
        <v>1</v>
      </c>
      <c r="G6" s="49" t="s">
        <v>2</v>
      </c>
      <c r="H6" s="80"/>
      <c r="I6" s="80"/>
      <c r="J6" s="80"/>
      <c r="K6" s="104"/>
      <c r="L6" s="80"/>
      <c r="M6" s="80"/>
      <c r="N6" s="80"/>
      <c r="O6" s="47"/>
    </row>
    <row r="7" spans="1:15" ht="36" customHeight="1" x14ac:dyDescent="0.2">
      <c r="A7" s="52">
        <v>1</v>
      </c>
      <c r="B7" s="64" t="s">
        <v>39</v>
      </c>
      <c r="C7" s="56" t="s">
        <v>40</v>
      </c>
      <c r="D7" s="56" t="s">
        <v>41</v>
      </c>
      <c r="E7" s="57" t="s">
        <v>42</v>
      </c>
      <c r="F7" s="58">
        <v>45008.246527777781</v>
      </c>
      <c r="G7" s="58">
        <v>45008.39166666667</v>
      </c>
      <c r="H7" s="59">
        <f>G7-F7</f>
        <v>0.14513888888905058</v>
      </c>
      <c r="I7" s="31">
        <v>184</v>
      </c>
      <c r="J7" s="60">
        <v>200</v>
      </c>
      <c r="K7" s="65" t="s">
        <v>51</v>
      </c>
      <c r="L7" s="61" t="s">
        <v>43</v>
      </c>
      <c r="M7" s="62">
        <v>3</v>
      </c>
      <c r="N7" s="48" t="s">
        <v>43</v>
      </c>
      <c r="O7" s="24">
        <v>1</v>
      </c>
    </row>
    <row r="8" spans="1:15" ht="35.25" customHeight="1" x14ac:dyDescent="0.2">
      <c r="A8" s="52">
        <v>2</v>
      </c>
      <c r="B8" s="96" t="s">
        <v>44</v>
      </c>
      <c r="C8" s="55" t="s">
        <v>45</v>
      </c>
      <c r="D8" s="50" t="s">
        <v>46</v>
      </c>
      <c r="E8" s="25" t="s">
        <v>42</v>
      </c>
      <c r="F8" s="58">
        <v>45009.663194444445</v>
      </c>
      <c r="G8" s="58">
        <v>45009.736111111109</v>
      </c>
      <c r="H8" s="105">
        <f>G8-F8</f>
        <v>7.2916666664241347E-2</v>
      </c>
      <c r="I8" s="48">
        <v>65</v>
      </c>
      <c r="J8" s="48">
        <v>0</v>
      </c>
      <c r="K8" s="65" t="s">
        <v>47</v>
      </c>
      <c r="L8" s="54" t="s">
        <v>43</v>
      </c>
      <c r="M8" s="51">
        <v>-2</v>
      </c>
      <c r="N8" s="51" t="s">
        <v>37</v>
      </c>
      <c r="O8" s="24">
        <v>1</v>
      </c>
    </row>
    <row r="9" spans="1:15" ht="35.25" customHeight="1" x14ac:dyDescent="0.2">
      <c r="A9" s="52">
        <v>3</v>
      </c>
      <c r="B9" s="97"/>
      <c r="C9" s="67" t="s">
        <v>53</v>
      </c>
      <c r="D9" s="68" t="s">
        <v>56</v>
      </c>
      <c r="E9" s="69" t="s">
        <v>54</v>
      </c>
      <c r="F9" s="58">
        <v>45012.222222222219</v>
      </c>
      <c r="G9" s="58">
        <v>45012.274305555555</v>
      </c>
      <c r="H9" s="53">
        <f>G9-F9</f>
        <v>5.2083333335758653E-2</v>
      </c>
      <c r="I9" s="70">
        <v>80</v>
      </c>
      <c r="J9" s="60">
        <v>510</v>
      </c>
      <c r="K9" s="65" t="s">
        <v>58</v>
      </c>
      <c r="L9" s="71" t="s">
        <v>43</v>
      </c>
      <c r="M9" s="62">
        <v>-8</v>
      </c>
      <c r="N9" s="62" t="s">
        <v>37</v>
      </c>
      <c r="O9" s="24">
        <v>1</v>
      </c>
    </row>
    <row r="10" spans="1:15" ht="37.5" customHeight="1" x14ac:dyDescent="0.2">
      <c r="A10" s="52">
        <v>4</v>
      </c>
      <c r="B10" s="63" t="s">
        <v>48</v>
      </c>
      <c r="C10" s="55" t="s">
        <v>49</v>
      </c>
      <c r="D10" s="50" t="s">
        <v>50</v>
      </c>
      <c r="E10" s="25" t="s">
        <v>42</v>
      </c>
      <c r="F10" s="58">
        <v>45010.662499999999</v>
      </c>
      <c r="G10" s="58">
        <v>45010.756944444445</v>
      </c>
      <c r="H10" s="53">
        <f>G10-F10</f>
        <v>9.4444444446708076E-2</v>
      </c>
      <c r="I10" s="48">
        <v>3520</v>
      </c>
      <c r="J10" s="48">
        <v>800</v>
      </c>
      <c r="K10" s="66" t="s">
        <v>52</v>
      </c>
      <c r="L10" s="54" t="s">
        <v>43</v>
      </c>
      <c r="M10" s="51">
        <v>3</v>
      </c>
      <c r="N10" s="51" t="s">
        <v>37</v>
      </c>
      <c r="O10" s="24">
        <v>1</v>
      </c>
    </row>
    <row r="11" spans="1:15" ht="18.75" customHeight="1" x14ac:dyDescent="0.2">
      <c r="A11" s="34"/>
      <c r="B11" s="39"/>
      <c r="C11" s="14"/>
      <c r="D11" s="14"/>
      <c r="E11" s="11"/>
      <c r="F11" s="12"/>
      <c r="G11" s="12"/>
      <c r="H11" s="35"/>
      <c r="I11" s="36"/>
      <c r="J11" s="44"/>
      <c r="K11" s="36"/>
      <c r="L11" s="37"/>
      <c r="M11" s="38"/>
      <c r="N11" s="38"/>
      <c r="O11" s="24"/>
    </row>
    <row r="12" spans="1:15" ht="18.75" customHeight="1" x14ac:dyDescent="0.2">
      <c r="B12" s="91" t="s">
        <v>55</v>
      </c>
      <c r="C12" s="91"/>
      <c r="D12" s="91"/>
      <c r="E12" s="11"/>
      <c r="F12" s="12"/>
      <c r="G12" s="12"/>
      <c r="H12" s="13"/>
      <c r="I12" s="40"/>
      <c r="J12" s="41"/>
      <c r="K12" s="14"/>
      <c r="L12" s="15"/>
      <c r="M12" s="16"/>
      <c r="N12" s="17"/>
      <c r="O12" s="24"/>
    </row>
    <row r="13" spans="1:15" ht="18.75" x14ac:dyDescent="0.2">
      <c r="B13" s="88" t="s">
        <v>15</v>
      </c>
      <c r="C13" s="88"/>
      <c r="D13" s="45">
        <v>3</v>
      </c>
      <c r="F13" s="12"/>
      <c r="G13" s="21"/>
      <c r="H13" s="20"/>
      <c r="I13" s="20"/>
      <c r="J13" s="20"/>
      <c r="K13" s="20"/>
      <c r="L13" s="20"/>
      <c r="M13" s="20"/>
      <c r="N13" s="20"/>
      <c r="O13" s="24"/>
    </row>
    <row r="14" spans="1:15" ht="18.75" customHeight="1" x14ac:dyDescent="0.2">
      <c r="B14" s="89" t="s">
        <v>16</v>
      </c>
      <c r="C14" s="90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x14ac:dyDescent="0.2">
      <c r="B15" s="89" t="s">
        <v>17</v>
      </c>
      <c r="C15" s="90"/>
      <c r="D15" s="32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84" t="s">
        <v>18</v>
      </c>
      <c r="C16" s="85"/>
      <c r="D16" s="32">
        <v>0</v>
      </c>
      <c r="E16" s="10"/>
      <c r="F16" s="20"/>
      <c r="G16" s="20"/>
      <c r="H16" s="20"/>
      <c r="I16" s="20"/>
      <c r="J16" s="20"/>
      <c r="K16" s="12"/>
      <c r="L16" s="20"/>
      <c r="M16" s="20"/>
      <c r="N16" s="20"/>
      <c r="O16" s="24"/>
    </row>
    <row r="17" spans="2:16" ht="18.75" x14ac:dyDescent="0.2">
      <c r="B17" s="94" t="s">
        <v>12</v>
      </c>
      <c r="C17" s="95"/>
      <c r="D17" s="42">
        <v>0</v>
      </c>
      <c r="E17" s="3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customHeight="1" x14ac:dyDescent="0.2">
      <c r="B18" s="92" t="s">
        <v>18</v>
      </c>
      <c r="C18" s="93"/>
      <c r="D18" s="19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6" t="s">
        <v>19</v>
      </c>
      <c r="C19" s="87"/>
      <c r="D19" s="43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18.75" customHeight="1" x14ac:dyDescent="0.2">
      <c r="B20" s="82" t="s">
        <v>20</v>
      </c>
      <c r="C20" s="83"/>
      <c r="D20" s="33">
        <v>1</v>
      </c>
      <c r="E20" s="5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18.75" x14ac:dyDescent="0.2">
      <c r="B21" s="74" t="s">
        <v>22</v>
      </c>
      <c r="C21" s="75"/>
      <c r="D21" s="32">
        <v>0</v>
      </c>
      <c r="E21" s="5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18.75" customHeight="1" x14ac:dyDescent="0.2">
      <c r="B22" s="76" t="s">
        <v>21</v>
      </c>
      <c r="C22" s="77"/>
      <c r="D22" s="32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6" ht="7.5" customHeight="1" x14ac:dyDescent="0.2">
      <c r="B23" s="6"/>
      <c r="C23" s="6"/>
      <c r="D23" s="2"/>
      <c r="F23" s="20"/>
      <c r="G23" s="20"/>
      <c r="H23" s="20"/>
      <c r="I23" s="20"/>
      <c r="J23" s="20"/>
      <c r="K23" s="20"/>
      <c r="L23" s="20"/>
      <c r="M23" s="20"/>
      <c r="N23" s="20"/>
      <c r="O23" s="24"/>
    </row>
    <row r="24" spans="2:16" ht="60.75" customHeight="1" x14ac:dyDescent="0.2">
      <c r="B24" s="78" t="s">
        <v>27</v>
      </c>
      <c r="C24" s="79"/>
      <c r="D24" s="25">
        <f>SUM(I7:I10)</f>
        <v>3849</v>
      </c>
      <c r="E24" s="72" t="s">
        <v>28</v>
      </c>
      <c r="F24" s="73"/>
      <c r="G24" s="25">
        <f>SUMIF(N7:N10,"да",I7:I10)</f>
        <v>3665</v>
      </c>
      <c r="H24" s="72" t="s">
        <v>29</v>
      </c>
      <c r="I24" s="73"/>
      <c r="J24" s="25">
        <f>D24-G24</f>
        <v>184</v>
      </c>
      <c r="M24" s="1"/>
      <c r="N24" s="4"/>
      <c r="O24" s="24"/>
    </row>
    <row r="25" spans="2:16" ht="6.75" customHeight="1" x14ac:dyDescent="0.2">
      <c r="B25" s="46"/>
      <c r="C25" s="46"/>
      <c r="D25" s="26"/>
      <c r="E25" s="27"/>
      <c r="F25" s="28"/>
      <c r="G25" s="27"/>
      <c r="H25" s="27"/>
      <c r="I25" s="28"/>
      <c r="J25" s="27"/>
      <c r="K25" s="22"/>
      <c r="L25" s="1"/>
      <c r="M25" s="1"/>
      <c r="N25" s="4"/>
      <c r="O25" s="24"/>
    </row>
    <row r="26" spans="2:16" ht="51" customHeight="1" x14ac:dyDescent="0.2">
      <c r="B26" s="78" t="s">
        <v>30</v>
      </c>
      <c r="C26" s="79"/>
      <c r="D26" s="29">
        <f>SUM(H7:H10)</f>
        <v>0.36458333333575865</v>
      </c>
      <c r="E26" s="72" t="s">
        <v>31</v>
      </c>
      <c r="F26" s="73"/>
      <c r="G26" s="29">
        <f>SUMIF(N7:N10,"да",H7:H10)</f>
        <v>0.21944444444670808</v>
      </c>
      <c r="H26" s="72" t="s">
        <v>32</v>
      </c>
      <c r="I26" s="73"/>
      <c r="J26" s="29">
        <f>D26-G26</f>
        <v>0.14513888888905058</v>
      </c>
      <c r="M26" s="1"/>
      <c r="N26" s="4"/>
      <c r="O26" s="24"/>
    </row>
    <row r="27" spans="2:16" ht="8.25" customHeight="1" x14ac:dyDescent="0.2">
      <c r="B27" s="46"/>
      <c r="C27" s="46"/>
      <c r="D27" s="30"/>
      <c r="E27" s="27"/>
      <c r="F27" s="27"/>
      <c r="G27" s="30" t="s">
        <v>57</v>
      </c>
      <c r="H27" s="27"/>
      <c r="I27" s="27"/>
      <c r="J27" s="30"/>
      <c r="M27" s="1"/>
      <c r="N27" s="4"/>
      <c r="O27" s="24"/>
    </row>
    <row r="28" spans="2:16" ht="51" customHeight="1" x14ac:dyDescent="0.2">
      <c r="B28" s="78" t="s">
        <v>33</v>
      </c>
      <c r="C28" s="79"/>
      <c r="D28" s="31">
        <f>SUM(O7:O10)</f>
        <v>4</v>
      </c>
      <c r="E28" s="72" t="s">
        <v>34</v>
      </c>
      <c r="F28" s="73"/>
      <c r="G28" s="31">
        <f>SUMIF(N7:N10,"да",O7:O10)</f>
        <v>3</v>
      </c>
      <c r="H28" s="72" t="s">
        <v>35</v>
      </c>
      <c r="I28" s="73"/>
      <c r="J28" s="25">
        <f>D28-G28</f>
        <v>1</v>
      </c>
      <c r="M28" s="1"/>
      <c r="N28" s="4"/>
      <c r="O28" s="24"/>
    </row>
    <row r="29" spans="2:16" ht="22.5" x14ac:dyDescent="0.2">
      <c r="B29" s="7" t="s">
        <v>13</v>
      </c>
      <c r="C29" s="7"/>
      <c r="G29" s="9"/>
      <c r="H29" s="9"/>
      <c r="I29" s="9"/>
      <c r="J29" s="9"/>
      <c r="K29" s="9"/>
      <c r="L29" s="4"/>
      <c r="M29" s="4"/>
      <c r="N29" s="4"/>
      <c r="O29" s="24"/>
      <c r="P29" s="8">
        <v>0</v>
      </c>
    </row>
    <row r="30" spans="2:16" ht="12.75" customHeight="1" x14ac:dyDescent="0.2">
      <c r="B30" s="81" t="s">
        <v>36</v>
      </c>
      <c r="C30" s="81"/>
      <c r="G30" s="9"/>
      <c r="H30" s="9"/>
      <c r="I30" s="9"/>
      <c r="J30" s="9"/>
      <c r="K30" s="9"/>
      <c r="L30" s="4"/>
      <c r="M30" s="4"/>
      <c r="O30" s="24"/>
    </row>
    <row r="31" spans="2:16" x14ac:dyDescent="0.2">
      <c r="F31" s="18"/>
      <c r="G31" s="18"/>
      <c r="H31" s="18"/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  <row r="99" spans="15:15" x14ac:dyDescent="0.2">
      <c r="O99" s="24"/>
    </row>
  </sheetData>
  <sortState ref="B7:N9">
    <sortCondition ref="F7:F9"/>
    <sortCondition ref="B7:B9"/>
  </sortState>
  <mergeCells count="39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0:C30"/>
    <mergeCell ref="B28:C28"/>
    <mergeCell ref="B26:C26"/>
    <mergeCell ref="B20:C20"/>
    <mergeCell ref="B16:C16"/>
    <mergeCell ref="B19:C19"/>
    <mergeCell ref="B13:C13"/>
    <mergeCell ref="B14:C14"/>
    <mergeCell ref="B12:D12"/>
    <mergeCell ref="B18:C18"/>
    <mergeCell ref="B15:C15"/>
    <mergeCell ref="B17:C17"/>
    <mergeCell ref="B8:B9"/>
    <mergeCell ref="E28:F28"/>
    <mergeCell ref="H28:I28"/>
    <mergeCell ref="B21:C21"/>
    <mergeCell ref="B22:C22"/>
    <mergeCell ref="B24:C24"/>
    <mergeCell ref="E24:F24"/>
    <mergeCell ref="H24:I24"/>
    <mergeCell ref="E26:F26"/>
    <mergeCell ref="H26:I2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2023-03-28T10:08:17Z</dcterms:modified>
</cp:coreProperties>
</file>