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7" i="12" l="1"/>
  <c r="D27" i="12"/>
  <c r="J23" i="12" l="1"/>
  <c r="G23" i="12"/>
  <c r="G25" i="12"/>
  <c r="J27" i="12"/>
  <c r="D25" i="12"/>
  <c r="J25" i="12" s="1"/>
  <c r="D23" i="12"/>
</calcChain>
</file>

<file path=xl/sharedStrings.xml><?xml version="1.0" encoding="utf-8"?>
<sst xmlns="http://schemas.openxmlformats.org/spreadsheetml/2006/main" count="63" uniqueCount="58">
  <si>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</si>
  <si>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</si>
  <si>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</si>
  <si>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</si>
  <si>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</si>
  <si>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</si>
  <si>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</si>
  <si>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</si>
  <si>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</si>
  <si>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</si>
  <si>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</si>
  <si>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</si>
  <si>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</si>
  <si>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</si>
  <si>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</si>
  <si>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</si>
  <si>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</si>
  <si>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</si>
  <si>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</si>
  <si>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</si>
  <si>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</si>
  <si>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</si>
  <si>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</si>
  <si>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</si>
  <si>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</si>
  <si>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</si>
  <si>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</si>
  <si>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</si>
  <si>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</si>
  <si>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</si>
  <si>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</si>
  <si>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</si>
  <si>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</si>
  <si>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</si>
  <si>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</si>
  <si>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</si>
  <si>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</si>
  <si>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</si>
  <si>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Исполнитель :  ДОДС Громаков Н.Н.</t>
  </si>
  <si>
    <t>да</t>
  </si>
  <si>
    <t>за период с 08:00 13.03.23 по 08:00 20.03.23.</t>
  </si>
  <si>
    <t>г. Нягань</t>
  </si>
  <si>
    <t xml:space="preserve">РП-22, 
ВЛ-10 кВ фид. 14-07-1 </t>
  </si>
  <si>
    <t>МТЗ, 
РПВ успешное</t>
  </si>
  <si>
    <t>Кондинский ф-л 
АО "ЮРЭСК"</t>
  </si>
  <si>
    <t>п. Луговой</t>
  </si>
  <si>
    <t>ПС 35кВ Луговая, 1С-35</t>
  </si>
  <si>
    <t>отключено персоналом</t>
  </si>
  <si>
    <t>16.03.23
16:40</t>
  </si>
  <si>
    <t>Повреждение концевой муфты КЛ-35 кВ фаза «В» между          ЛР-35 Юмас-1 и В-35 Юмас-1.</t>
  </si>
  <si>
    <t>ЮТЭК-Когалым</t>
  </si>
  <si>
    <t>г. Когалым</t>
  </si>
  <si>
    <t>ЦРП 2-8, КЛ-10 кВ фид №19</t>
  </si>
  <si>
    <t>ТО</t>
  </si>
  <si>
    <t>47:15</t>
  </si>
  <si>
    <t>Итого - 3 отключения, из них в сетях ЮРЭСК - 2</t>
  </si>
  <si>
    <t xml:space="preserve">Повреждение КЛ-10 кВ от ВЛ-10 ф.Восточный-1 в сторону ТП Ростелеком (на балансе сторонней организации), техникой сторонней организации при проведении земляных работ.
</t>
  </si>
  <si>
    <t xml:space="preserve">ТП 2-52 разрушение опорного изолятора ф. В на ВНР-10 кВ; повреждение КЛ-10 ТП 2-22 ф.№5 в сторону ТП 2-52 ф.АВС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</si>
</sst>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4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vertical="top" wrapText="1"/>
    </xf>
    <xf numFmtId="49" fontId="64" fillId="9" borderId="6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49" fontId="60" fillId="2" borderId="1" xfId="876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0" fillId="5" borderId="1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8"/>
  <sheetViews>
    <sheetView tabSelected="1" zoomScale="80" zoomScaleNormal="80" zoomScaleSheetLayoutView="70" workbookViewId="0">
      <selection activeCell="L13" sqref="L1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5" ht="15.75" x14ac:dyDescent="0.25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5" ht="15.75" x14ac:dyDescent="0.2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ht="15.75" x14ac:dyDescent="0.2">
      <c r="A4" s="102" t="s">
        <v>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 x14ac:dyDescent="0.2">
      <c r="A5" s="81" t="s">
        <v>14</v>
      </c>
      <c r="B5" s="81" t="s">
        <v>4</v>
      </c>
      <c r="C5" s="99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26</v>
      </c>
      <c r="K5" s="81" t="s">
        <v>0</v>
      </c>
      <c r="L5" s="81" t="s">
        <v>8</v>
      </c>
      <c r="M5" s="81" t="s">
        <v>24</v>
      </c>
      <c r="N5" s="81" t="s">
        <v>25</v>
      </c>
    </row>
    <row r="6" spans="1:15" ht="52.5" customHeight="1" x14ac:dyDescent="0.2">
      <c r="A6" s="81"/>
      <c r="B6" s="81"/>
      <c r="C6" s="100"/>
      <c r="D6" s="81"/>
      <c r="E6" s="81"/>
      <c r="F6" s="49" t="s">
        <v>1</v>
      </c>
      <c r="G6" s="49" t="s">
        <v>2</v>
      </c>
      <c r="H6" s="81"/>
      <c r="I6" s="81"/>
      <c r="J6" s="81"/>
      <c r="K6" s="103"/>
      <c r="L6" s="81"/>
      <c r="M6" s="81"/>
      <c r="N6" s="81"/>
      <c r="O6" s="47"/>
    </row>
    <row r="7" spans="1:15" ht="57.75" customHeight="1" x14ac:dyDescent="0.2">
      <c r="A7" s="57">
        <v>1</v>
      </c>
      <c r="B7" s="64" t="s">
        <v>36</v>
      </c>
      <c r="C7" s="61" t="s">
        <v>41</v>
      </c>
      <c r="D7" s="61" t="s">
        <v>42</v>
      </c>
      <c r="E7" s="62" t="s">
        <v>43</v>
      </c>
      <c r="F7" s="51">
        <v>44999.440972222219</v>
      </c>
      <c r="G7" s="51">
        <v>44999.461805555555</v>
      </c>
      <c r="H7" s="54">
        <v>2.0833333333333332E-2</v>
      </c>
      <c r="I7" s="55">
        <v>218</v>
      </c>
      <c r="J7" s="59">
        <v>660</v>
      </c>
      <c r="K7" s="63" t="s">
        <v>56</v>
      </c>
      <c r="L7" s="52" t="s">
        <v>37</v>
      </c>
      <c r="M7" s="53">
        <v>-2</v>
      </c>
      <c r="N7" s="48" t="s">
        <v>37</v>
      </c>
      <c r="O7" s="24">
        <v>1</v>
      </c>
    </row>
    <row r="8" spans="1:15" ht="57.75" customHeight="1" x14ac:dyDescent="0.2">
      <c r="A8" s="57">
        <v>2</v>
      </c>
      <c r="B8" s="58" t="s">
        <v>44</v>
      </c>
      <c r="C8" s="60" t="s">
        <v>45</v>
      </c>
      <c r="D8" s="50" t="s">
        <v>46</v>
      </c>
      <c r="E8" s="48" t="s">
        <v>47</v>
      </c>
      <c r="F8" s="51" t="s">
        <v>48</v>
      </c>
      <c r="G8" s="51">
        <v>45003.663194444445</v>
      </c>
      <c r="H8" s="70" t="s">
        <v>54</v>
      </c>
      <c r="I8" s="55">
        <v>0</v>
      </c>
      <c r="J8" s="59">
        <v>0</v>
      </c>
      <c r="K8" s="65" t="s">
        <v>49</v>
      </c>
      <c r="L8" s="52" t="s">
        <v>37</v>
      </c>
      <c r="M8" s="56">
        <v>5</v>
      </c>
      <c r="N8" s="56" t="s">
        <v>39</v>
      </c>
      <c r="O8" s="24">
        <v>1</v>
      </c>
    </row>
    <row r="9" spans="1:15" ht="39.75" customHeight="1" x14ac:dyDescent="0.2">
      <c r="A9" s="57">
        <v>3</v>
      </c>
      <c r="B9" s="71" t="s">
        <v>50</v>
      </c>
      <c r="C9" s="69" t="s">
        <v>51</v>
      </c>
      <c r="D9" s="50" t="s">
        <v>52</v>
      </c>
      <c r="E9" s="25" t="s">
        <v>53</v>
      </c>
      <c r="F9" s="66">
        <v>45005.056250000001</v>
      </c>
      <c r="G9" s="66">
        <v>45005.074305555558</v>
      </c>
      <c r="H9" s="67">
        <v>1.8055555555555557E-2</v>
      </c>
      <c r="I9" s="48">
        <v>101</v>
      </c>
      <c r="J9" s="48">
        <v>683</v>
      </c>
      <c r="K9" s="72" t="s">
        <v>57</v>
      </c>
      <c r="L9" s="68" t="s">
        <v>39</v>
      </c>
      <c r="M9" s="56">
        <v>-10</v>
      </c>
      <c r="N9" s="56" t="s">
        <v>39</v>
      </c>
      <c r="O9" s="24">
        <v>1</v>
      </c>
    </row>
    <row r="10" spans="1:15" ht="18.75" customHeight="1" x14ac:dyDescent="0.2">
      <c r="A10" s="34"/>
      <c r="B10" s="39"/>
      <c r="C10" s="14"/>
      <c r="D10" s="14"/>
      <c r="E10" s="11"/>
      <c r="F10" s="12"/>
      <c r="G10" s="12"/>
      <c r="H10" s="35"/>
      <c r="I10" s="36"/>
      <c r="J10" s="44"/>
      <c r="K10" s="36"/>
      <c r="L10" s="37"/>
      <c r="M10" s="38"/>
      <c r="N10" s="38"/>
      <c r="O10" s="24"/>
    </row>
    <row r="11" spans="1:15" ht="18.75" customHeight="1" x14ac:dyDescent="0.2">
      <c r="B11" s="92" t="s">
        <v>55</v>
      </c>
      <c r="C11" s="92"/>
      <c r="D11" s="92"/>
      <c r="E11" s="11"/>
      <c r="F11" s="12"/>
      <c r="G11" s="12"/>
      <c r="H11" s="13"/>
      <c r="I11" s="40"/>
      <c r="J11" s="41"/>
      <c r="K11" s="14"/>
      <c r="L11" s="15"/>
      <c r="M11" s="16"/>
      <c r="N11" s="17"/>
      <c r="O11" s="24"/>
    </row>
    <row r="12" spans="1:15" ht="18.75" x14ac:dyDescent="0.2">
      <c r="B12" s="89" t="s">
        <v>15</v>
      </c>
      <c r="C12" s="89"/>
      <c r="D12" s="45">
        <v>0</v>
      </c>
      <c r="F12" s="12"/>
      <c r="G12" s="21"/>
      <c r="H12" s="20"/>
      <c r="I12" s="20"/>
      <c r="J12" s="20"/>
      <c r="K12" s="20"/>
      <c r="L12" s="20"/>
      <c r="M12" s="20"/>
      <c r="N12" s="20"/>
      <c r="O12" s="24"/>
    </row>
    <row r="13" spans="1:15" ht="18.75" customHeight="1" x14ac:dyDescent="0.2">
      <c r="B13" s="90" t="s">
        <v>16</v>
      </c>
      <c r="C13" s="91"/>
      <c r="D13" s="32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4"/>
    </row>
    <row r="14" spans="1:15" ht="18.75" x14ac:dyDescent="0.2">
      <c r="B14" s="90" t="s">
        <v>17</v>
      </c>
      <c r="C14" s="91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customHeight="1" x14ac:dyDescent="0.2">
      <c r="B15" s="85" t="s">
        <v>18</v>
      </c>
      <c r="C15" s="86"/>
      <c r="D15" s="32">
        <v>0</v>
      </c>
      <c r="E15" s="10"/>
      <c r="F15" s="20"/>
      <c r="G15" s="20"/>
      <c r="H15" s="20"/>
      <c r="I15" s="20"/>
      <c r="J15" s="20"/>
      <c r="K15" s="12"/>
      <c r="L15" s="20"/>
      <c r="M15" s="20"/>
      <c r="N15" s="20"/>
      <c r="O15" s="24"/>
    </row>
    <row r="16" spans="1:15" ht="18.75" x14ac:dyDescent="0.2">
      <c r="B16" s="95" t="s">
        <v>12</v>
      </c>
      <c r="C16" s="96"/>
      <c r="D16" s="42">
        <v>2</v>
      </c>
      <c r="E16" s="3"/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93" t="s">
        <v>18</v>
      </c>
      <c r="C17" s="94"/>
      <c r="D17" s="19">
        <v>1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customHeight="1" x14ac:dyDescent="0.2">
      <c r="B18" s="87" t="s">
        <v>19</v>
      </c>
      <c r="C18" s="88"/>
      <c r="D18" s="43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83" t="s">
        <v>20</v>
      </c>
      <c r="C19" s="84"/>
      <c r="D19" s="33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6" ht="18.75" x14ac:dyDescent="0.2">
      <c r="B20" s="75" t="s">
        <v>22</v>
      </c>
      <c r="C20" s="76"/>
      <c r="D20" s="32">
        <v>0</v>
      </c>
      <c r="E20" s="5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18.75" customHeight="1" x14ac:dyDescent="0.2">
      <c r="B21" s="77" t="s">
        <v>21</v>
      </c>
      <c r="C21" s="78"/>
      <c r="D21" s="32"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6" ht="7.5" customHeight="1" x14ac:dyDescent="0.2">
      <c r="B22" s="6"/>
      <c r="C22" s="6"/>
      <c r="D22" s="2"/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6" ht="60.75" customHeight="1" x14ac:dyDescent="0.2">
      <c r="B23" s="79" t="s">
        <v>27</v>
      </c>
      <c r="C23" s="80"/>
      <c r="D23" s="25">
        <f>SUM(I7:I9)</f>
        <v>319</v>
      </c>
      <c r="E23" s="73" t="s">
        <v>28</v>
      </c>
      <c r="F23" s="74"/>
      <c r="G23" s="25">
        <f>SUMIF(N7:N9,"да",I7:I9)</f>
        <v>101</v>
      </c>
      <c r="H23" s="73" t="s">
        <v>29</v>
      </c>
      <c r="I23" s="74"/>
      <c r="J23" s="25">
        <f>D23-G23</f>
        <v>218</v>
      </c>
      <c r="M23" s="1"/>
      <c r="N23" s="4"/>
      <c r="O23" s="24"/>
    </row>
    <row r="24" spans="2:16" ht="6.75" customHeight="1" x14ac:dyDescent="0.2">
      <c r="B24" s="46"/>
      <c r="C24" s="46"/>
      <c r="D24" s="26"/>
      <c r="E24" s="27"/>
      <c r="F24" s="28"/>
      <c r="G24" s="27"/>
      <c r="H24" s="27"/>
      <c r="I24" s="28"/>
      <c r="J24" s="27"/>
      <c r="K24" s="22"/>
      <c r="L24" s="1"/>
      <c r="M24" s="1"/>
      <c r="N24" s="4"/>
      <c r="O24" s="24"/>
    </row>
    <row r="25" spans="2:16" ht="51" customHeight="1" x14ac:dyDescent="0.2">
      <c r="B25" s="79" t="s">
        <v>30</v>
      </c>
      <c r="C25" s="80"/>
      <c r="D25" s="29">
        <f>SUM(H7:H9)</f>
        <v>3.888888888888889E-2</v>
      </c>
      <c r="E25" s="73" t="s">
        <v>31</v>
      </c>
      <c r="F25" s="74"/>
      <c r="G25" s="29">
        <f>SUMIF(N7:N9,"да",H7:H9)</f>
        <v>1.8055555555555557E-2</v>
      </c>
      <c r="H25" s="73" t="s">
        <v>32</v>
      </c>
      <c r="I25" s="74"/>
      <c r="J25" s="29">
        <f>D25-G25</f>
        <v>2.0833333333333332E-2</v>
      </c>
      <c r="M25" s="1"/>
      <c r="N25" s="4"/>
      <c r="O25" s="24"/>
    </row>
    <row r="26" spans="2:16" ht="8.25" customHeight="1" x14ac:dyDescent="0.2">
      <c r="B26" s="46"/>
      <c r="C26" s="46"/>
      <c r="D26" s="30"/>
      <c r="E26" s="27"/>
      <c r="F26" s="27"/>
      <c r="G26" s="30"/>
      <c r="H26" s="27"/>
      <c r="I26" s="27"/>
      <c r="J26" s="30"/>
      <c r="M26" s="1"/>
      <c r="N26" s="4"/>
      <c r="O26" s="24"/>
    </row>
    <row r="27" spans="2:16" ht="51" customHeight="1" x14ac:dyDescent="0.2">
      <c r="B27" s="79" t="s">
        <v>33</v>
      </c>
      <c r="C27" s="80"/>
      <c r="D27" s="31">
        <f>SUM(O7:O9)</f>
        <v>3</v>
      </c>
      <c r="E27" s="73" t="s">
        <v>34</v>
      </c>
      <c r="F27" s="74"/>
      <c r="G27" s="31">
        <f>SUMIF(N7:N9,"да",O7:O9)</f>
        <v>2</v>
      </c>
      <c r="H27" s="73" t="s">
        <v>35</v>
      </c>
      <c r="I27" s="74"/>
      <c r="J27" s="25">
        <f>D27-G27</f>
        <v>1</v>
      </c>
      <c r="M27" s="1"/>
      <c r="N27" s="4"/>
      <c r="O27" s="24"/>
    </row>
    <row r="28" spans="2:16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  <c r="O28" s="24"/>
      <c r="P28" s="8">
        <v>0</v>
      </c>
    </row>
    <row r="29" spans="2:16" ht="12.75" customHeight="1" x14ac:dyDescent="0.2">
      <c r="B29" s="82" t="s">
        <v>38</v>
      </c>
      <c r="C29" s="82"/>
      <c r="G29" s="9"/>
      <c r="H29" s="9"/>
      <c r="I29" s="9"/>
      <c r="J29" s="9"/>
      <c r="K29" s="9"/>
      <c r="L29" s="4"/>
      <c r="M29" s="4"/>
      <c r="O29" s="24"/>
    </row>
    <row r="30" spans="2:16" x14ac:dyDescent="0.2">
      <c r="F30" s="18"/>
      <c r="G30" s="18"/>
      <c r="H30" s="18"/>
      <c r="O30" s="24"/>
    </row>
    <row r="31" spans="2:16" x14ac:dyDescent="0.2">
      <c r="O31" s="24"/>
    </row>
    <row r="32" spans="2:16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</sheetData>
  <sortState ref="B7:N9">
    <sortCondition ref="F7:F9"/>
    <sortCondition ref="B7:B9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2023-03-20T06:45:38Z</dcterms:modified>
</cp:coreProperties>
</file>